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<sst xmlns="http://schemas.openxmlformats.org/spreadsheetml/2006/main" count="440" uniqueCount="276">
  <si>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</si>
  <si>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</si>
  <si>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</si>
  <si>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</si>
  <si>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</si>
  <si>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</si>
  <si>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</si>
  <si>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</si>
  <si>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</si>
  <si>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</si>
  <si>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</si>
  <si>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</si>
  <si>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</si>
  <si>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</si>
  <si>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</si>
  <si>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</si>
  <si>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</si>
  <si>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</si>
  <si>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</si>
  <si>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</si>
  <si>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</si>
  <si>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</si>
  <si>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</si>
  <si>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</si>
  <si>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</si>
  <si>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</si>
  <si>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</si>
  <si>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</si>
  <si>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</si>
  <si>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</si>
  <si>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</si>
  <si>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</si>
  <si>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</si>
  <si>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</si>
  <si>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</si>
  <si>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</si>
  <si>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</si>
  <si>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</si>
  <si>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</si>
  <si>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</si>
  <si>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</si>
  <si>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</si>
  <si>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</si>
  <si>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</si>
  <si>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</si>
  <si>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</si>
  <si>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</si>
  <si>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</si>
  <si>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</si>
  <si>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</si>
  <si>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</si>
  <si>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</si>
  <si>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</si>
  <si>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</si>
  <si>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</si>
  <si>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</si>
  <si>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</si>
  <si>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</si>
  <si>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</si>
  <si>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</si>
  <si>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</si>
  <si>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</si>
  <si>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</si>
  <si>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</si>
  <si>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</si>
  <si>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</si>
  <si>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</si>
  <si>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</si>
  <si>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</si>
  <si>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</si>
  <si>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</si>
  <si>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</si>
  <si>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</si>
  <si>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</si>
  <si>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</si>
  <si>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</si>
  <si>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</si>
  <si>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</si>
  <si>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</si>
  <si>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</si>
  <si>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</si>
  <si>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</si>
  <si>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</si>
  <si>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</si>
  <si>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</si>
  <si>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</si>
  <si>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</si>
  <si>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</si>
  <si>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</si>
  <si>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</si>
  <si>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</si>
  <si>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</si>
  <si>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</si>
  <si>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</si>
  <si>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</si>
  <si>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</si>
  <si>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</si>
  <si>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</si>
  <si>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</si>
  <si>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</si>
  <si>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</si>
  <si>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</si>
  <si>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</si>
  <si>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</si>
  <si>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</si>
  <si>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</si>
  <si>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</si>
  <si>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</si>
  <si>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</si>
  <si>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</si>
  <si>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</si>
  <si>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</si>
  <si>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</si>
  <si>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</si>
  <si>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</si>
  <si>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</si>
  <si>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</si>
  <si>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</si>
  <si>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</si>
  <si>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</si>
  <si>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</si>
  <si>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</si>
  <si>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</si>
  <si>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</si>
  <si>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</si>
  <si>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</si>
  <si>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</si>
  <si>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</si>
  <si>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</si>
  <si>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</si>
  <si>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</si>
  <si>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</si>
  <si>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</si>
  <si>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</si>
  <si>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</si>
  <si>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</si>
  <si>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</si>
  <si>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</si>
  <si>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</si>
  <si>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</si>
  <si>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</si>
  <si>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</si>
  <si>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</si>
  <si>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</si>
  <si>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</si>
  <si>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</si>
  <si>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</si>
  <si>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</si>
  <si>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</si>
  <si>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</si>
  <si>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</si>
  <si>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</si>
  <si>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</si>
  <si>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</si>
  <si>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</si>
  <si>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</si>
  <si>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</si>
  <si>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</si>
  <si>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</si>
  <si>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</si>
  <si>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</si>
  <si>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</si>
  <si>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</si>
  <si>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</si>
  <si>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</si>
  <si>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</si>
  <si>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</si>
  <si>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</si>
  <si>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</si>
  <si>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</si>
  <si>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</si>
  <si>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</si>
  <si>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</si>
  <si>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</si>
  <si>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</si>
  <si>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</si>
  <si>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</si>
  <si>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</si>
  <si>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</si>
  <si>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</si>
  <si>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</si>
  <si>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</si>
  <si>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</si>
  <si>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</si>
  <si>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</si>
  <si>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</si>
  <si>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</si>
  <si>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</si>
  <si>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</si>
  <si>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</si>
  <si>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</si>
  <si>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</si>
  <si>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</si>
  <si>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</si>
  <si>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</si>
  <si>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</si>
  <si>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الخاتم للاتصالات(TZNI)</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</si>
  <si>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</si>
  <si>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مصرف بابل</t>
  </si>
  <si>
    <t>BBAY</t>
  </si>
  <si>
    <t xml:space="preserve">مصرف الموصل </t>
  </si>
  <si>
    <t>BMFI</t>
  </si>
  <si>
    <t>مصرف كوردستان(BKUI)</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</si>
  <si>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</si>
  <si>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</si>
  <si>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</si>
  <si>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</si>
  <si>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</si>
  <si>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</si>
  <si>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</si>
  <si>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</si>
  <si>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</si>
  <si>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</si>
  <si>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</si>
  <si>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</si>
  <si>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</si>
  <si>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</si>
  <si>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</si>
  <si>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</si>
  <si>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</si>
  <si>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الخازر لانتاج المواد الانشائية (IKHC)</t>
  </si>
  <si>
    <t>العراقية للنقل البري (SILT)</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</si>
  <si>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</si>
  <si>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</si>
  <si>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</si>
  <si>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</si>
  <si>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</si>
  <si>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</si>
  <si>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</si>
  <si>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</si>
  <si>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</si>
  <si>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</si>
  <si>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</si>
  <si>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</si>
  <si>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</si>
  <si>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</si>
  <si>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</si>
  <si>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</si>
  <si>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</si>
  <si>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</si>
  <si>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</si>
  <si>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مجموع السوقين</t>
  </si>
  <si>
    <t>سد الموصل السياحة</t>
  </si>
  <si>
    <t>HTVM</t>
  </si>
  <si>
    <t>HNTI</t>
  </si>
  <si>
    <t>الاستثمارات السياحية</t>
  </si>
  <si>
    <t xml:space="preserve">عقد اجتماع الهيئة العامة يوم السبت 2016/7/23 الساعة العاشرة صباحا في مقر الشركة لمناقشة الحسابات الختامية لعامي 2014 و 2015 والمصادقه عليها ، واقرار مقسوم الارباح لعامي 2014 و 2015 , وتم ايقاف التداول اعتبارا من جلسة 2016/7/19.  </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</si>
  <si>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(العراقية للنقل البري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الخازر لانتاج المواد الانشائية ) , واستمرار الايقاف على شركة الصناعات الالكترونية اعتباراً من جلسة الخميس 2015/8/6 لعدم تقديم الافصاح السنوي لعام 2014. </t>
  </si>
  <si>
    <t xml:space="preserve">المنتجات الزراعية </t>
  </si>
  <si>
    <t>AIRP</t>
  </si>
  <si>
    <t>مصرف اشور</t>
  </si>
  <si>
    <t>BASH</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</si>
  <si>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وتم ايقاف التداول اعتبارا من جلسة 2016/7/25. </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</si>
  <si>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t>
  </si>
  <si>
    <t xml:space="preserve">جلسة الثلاثاء 2016/7/26  </t>
  </si>
  <si>
    <t>نشرة التداول في السوق النظامي رقم (56)</t>
  </si>
  <si>
    <t>نشرة الشركات غير المتداولة للسوق الثاني في سوق العراق للاوراق المالية لجلسة الثلاثاء الموافق 2016/7/26</t>
  </si>
  <si>
    <t>نشرة الشركات غير المتداولة للسوق النظامي في سوق العراق للاوراق المالية لجلسة الثلاثاء الموافق 2016/7/26</t>
  </si>
  <si>
    <t>نشرة الشركات المتوقفة عن التداول بقرار من هيئة الاوراق المالية لجلسة  الثلاثاء الموافق 2016/7/26</t>
  </si>
  <si>
    <t>اخبار الشركات المساهمة المدرجة  في سوق العراق للاوراق المالية لجلسة يوم الثلاثاء الموافق 2016/7/26</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</si>
  <si>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وتم ايقاف التداول اعتبارا من جلسة 2016/7/26.  </t>
  </si>
  <si>
    <t>سيعقد اجتماع الهيئة العامة يوم السبت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المصرفمن (100) مليار دينار الى (250) مليار دينار  وفق المادة (55/اولا) من قانون الشركات وانتخاب مجلس ادارة جديد .</t>
  </si>
  <si>
    <t>بلغ الرقم القياسي العام (555.110) نقطة منخفضا بنسبة (0.04%)</t>
  </si>
  <si>
    <t>كتاب هيئة الاوراق المالية المرقم (1027/10)  في 2016/7/25 اعادة اسهم الشركة للتداول اعتبارأ من جلسة الاربعاء 2016/7/27 بعد تقديم افصاح المطلوب من قبل مجلس الادارة عن الوضع الاجمالي للشركة</t>
  </si>
  <si>
    <t xml:space="preserve">جلسة الاثنين 2016/7/26 </t>
  </si>
  <si>
    <t>نشرة  تداول الاسهم المشتراة لغير العراقيين في السوق النظامي</t>
  </si>
  <si>
    <t>المصرف التجاري العراقي</t>
  </si>
  <si>
    <t>المجموع الكلي</t>
  </si>
  <si>
    <t>نشرة  تداول الاسهم المباعة من غير العراقيين في السوق النظامي</t>
  </si>
  <si>
    <t>المعمورة للاستثمارات العقارية</t>
  </si>
  <si>
    <t>نشرة التداول في السوق النظامي رقم (136)</t>
  </si>
  <si>
    <t xml:space="preserve">كتاب هيئة الاوراق المالية المرقم (1028/10)  في 2016/7/25 سيتم اعادة اسهم الشركة للتداول اعتبارأ من جلسة الاربعاء 2016/7/27 بعد تقديم الافصاح الفصلي للفصل الاول لعام 2016 </t>
  </si>
  <si>
    <t>مصرف سما بغداد الاسلامي(سما بغداد للتحويل المالي)(MTSB)</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</si>
  <si>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</si>
  <si>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كتاب هيئة الاوراق المالية المرقم (1027/10)  في 2016/7/25 سيتم اعادة اسهم الشركة للتداول اعتبارأ من جلسة الاربعاء 2016/7/27 بعد تقديم الافصاح المطلوب من قبل مجلس الادارة عن الوضع الاجمالي للشركة .</t>
  </si>
  <si>
    <t xml:space="preserve">كتاب هيئة الاوراق المالية المرقم (1028/10)  في 2016/7/25 سيتم اعادة اسهم الشركة للتداول اعتبارأ من جلسة الاربعاء 2016/7/27 بعد تقديم الافصاح الفصلي للفصل الاول لعام 2016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</si>
</sst>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8">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color indexed="63"/>
      </left>
      <right>
        <color indexed="63"/>
      </right>
      <top>
        <color indexed="63"/>
      </top>
      <bottom style="thin"/>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27">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0" fontId="79" fillId="0" borderId="19" xfId="0" applyFont="1" applyFill="1" applyBorder="1" applyAlignment="1">
      <alignment vertical="center"/>
    </xf>
    <xf numFmtId="181" fontId="76" fillId="0" borderId="23" xfId="0" applyNumberFormat="1" applyFont="1" applyBorder="1" applyAlignment="1">
      <alignment horizontal="center" vertical="center"/>
    </xf>
    <xf numFmtId="4" fontId="93"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8"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94" fillId="0" borderId="26" xfId="0" applyFont="1" applyFill="1" applyBorder="1" applyAlignment="1">
      <alignment horizontal="center" vertical="center"/>
    </xf>
    <xf numFmtId="0" fontId="79" fillId="0" borderId="22" xfId="0" applyFont="1" applyFill="1" applyBorder="1" applyAlignment="1">
      <alignment horizontal="center" vertical="center"/>
    </xf>
    <xf numFmtId="0" fontId="79" fillId="0" borderId="27" xfId="0" applyFont="1" applyFill="1" applyBorder="1" applyAlignment="1">
      <alignment horizontal="center" vertical="center"/>
    </xf>
    <xf numFmtId="1" fontId="89" fillId="0" borderId="0" xfId="326" applyNumberFormat="1" applyFont="1" applyAlignment="1">
      <alignment horizontal="right" vertical="center"/>
      <protection/>
    </xf>
    <xf numFmtId="0" fontId="79" fillId="0" borderId="27"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0" fontId="76" fillId="0" borderId="22" xfId="0" applyFont="1" applyFill="1" applyBorder="1" applyAlignment="1">
      <alignment horizontal="center" vertical="center"/>
    </xf>
    <xf numFmtId="0" fontId="76" fillId="0" borderId="27" xfId="0" applyFont="1" applyFill="1" applyBorder="1" applyAlignment="1">
      <alignment horizontal="center" vertical="center"/>
    </xf>
    <xf numFmtId="181" fontId="76" fillId="0" borderId="22" xfId="0" applyNumberFormat="1" applyFont="1" applyBorder="1" applyAlignment="1">
      <alignment horizontal="center" vertical="center"/>
    </xf>
    <xf numFmtId="181" fontId="76" fillId="0" borderId="28" xfId="0" applyNumberFormat="1" applyFont="1" applyBorder="1" applyAlignment="1">
      <alignment horizontal="center" vertical="center"/>
    </xf>
    <xf numFmtId="181" fontId="76" fillId="0" borderId="27" xfId="0" applyNumberFormat="1" applyFont="1" applyBorder="1" applyAlignment="1">
      <alignment horizontal="center" vertical="center"/>
    </xf>
    <xf numFmtId="181" fontId="85" fillId="0" borderId="22" xfId="0" applyNumberFormat="1" applyFont="1" applyBorder="1" applyAlignment="1">
      <alignment horizontal="right" vertical="center" wrapText="1"/>
    </xf>
    <xf numFmtId="181" fontId="85" fillId="0" borderId="28" xfId="0" applyNumberFormat="1" applyFont="1" applyBorder="1" applyAlignment="1">
      <alignment horizontal="right" vertical="center" wrapText="1"/>
    </xf>
    <xf numFmtId="181" fontId="85" fillId="0" borderId="27" xfId="0" applyNumberFormat="1" applyFont="1" applyBorder="1" applyAlignment="1">
      <alignment horizontal="right" vertical="center" wrapText="1"/>
    </xf>
    <xf numFmtId="0" fontId="89" fillId="0" borderId="22" xfId="144" applyFont="1" applyFill="1" applyBorder="1" applyAlignment="1">
      <alignment horizontal="center" vertical="center"/>
      <protection/>
    </xf>
    <xf numFmtId="0" fontId="89" fillId="0" borderId="28" xfId="144" applyFont="1" applyFill="1" applyBorder="1" applyAlignment="1">
      <alignment horizontal="center" vertical="center"/>
      <protection/>
    </xf>
    <xf numFmtId="0" fontId="89" fillId="0" borderId="27" xfId="144" applyFont="1" applyFill="1" applyBorder="1" applyAlignment="1">
      <alignment horizontal="center" vertical="center"/>
      <protection/>
    </xf>
    <xf numFmtId="0" fontId="85" fillId="0" borderId="22" xfId="144" applyFont="1" applyFill="1" applyBorder="1" applyAlignment="1">
      <alignment horizontal="right" vertical="center"/>
      <protection/>
    </xf>
    <xf numFmtId="0" fontId="85" fillId="0" borderId="27" xfId="144" applyFont="1" applyFill="1" applyBorder="1" applyAlignment="1">
      <alignment horizontal="right" vertical="center"/>
      <protection/>
    </xf>
    <xf numFmtId="0" fontId="79" fillId="0" borderId="28" xfId="0" applyFont="1" applyFill="1" applyBorder="1" applyAlignment="1">
      <alignment horizontal="center" vertical="center"/>
    </xf>
    <xf numFmtId="0" fontId="95" fillId="56" borderId="29" xfId="0" applyFont="1" applyFill="1" applyBorder="1" applyAlignment="1">
      <alignment horizontal="center" vertical="center"/>
    </xf>
    <xf numFmtId="0" fontId="95" fillId="56" borderId="30" xfId="0" applyFont="1" applyFill="1" applyBorder="1" applyAlignment="1">
      <alignment horizontal="center" vertical="center"/>
    </xf>
    <xf numFmtId="0" fontId="95" fillId="56" borderId="31" xfId="0" applyFont="1" applyFill="1" applyBorder="1" applyAlignment="1">
      <alignment horizontal="center" vertical="center"/>
    </xf>
    <xf numFmtId="0" fontId="79" fillId="0" borderId="19" xfId="0" applyFont="1" applyFill="1" applyBorder="1" applyAlignment="1">
      <alignment horizontal="center" vertical="center"/>
    </xf>
    <xf numFmtId="181" fontId="84" fillId="0" borderId="22" xfId="0" applyNumberFormat="1" applyFont="1" applyBorder="1" applyAlignment="1">
      <alignment horizontal="center" vertical="center"/>
    </xf>
    <xf numFmtId="181" fontId="84" fillId="0" borderId="28" xfId="0" applyNumberFormat="1" applyFont="1" applyBorder="1" applyAlignment="1">
      <alignment horizontal="center" vertical="center"/>
    </xf>
    <xf numFmtId="181" fontId="84" fillId="0" borderId="27" xfId="0" applyNumberFormat="1" applyFont="1" applyBorder="1" applyAlignment="1">
      <alignment horizontal="center" vertical="center"/>
    </xf>
    <xf numFmtId="0" fontId="96" fillId="0" borderId="0" xfId="326" applyFont="1" applyAlignment="1">
      <alignment horizontal="right" vertical="center"/>
      <protection/>
    </xf>
    <xf numFmtId="3" fontId="92" fillId="0" borderId="0" xfId="0" applyNumberFormat="1" applyFont="1" applyAlignment="1">
      <alignment horizontal="right" vertical="center"/>
    </xf>
    <xf numFmtId="0" fontId="79" fillId="0" borderId="22" xfId="0" applyFont="1" applyBorder="1" applyAlignment="1">
      <alignment horizontal="right" vertical="center" wrapText="1"/>
    </xf>
    <xf numFmtId="0" fontId="79" fillId="0" borderId="27" xfId="0" applyFont="1" applyBorder="1" applyAlignment="1">
      <alignment horizontal="right" vertical="center" wrapText="1"/>
    </xf>
    <xf numFmtId="180" fontId="89" fillId="0" borderId="0" xfId="326" applyNumberFormat="1" applyFont="1" applyAlignment="1">
      <alignment horizontal="right" vertical="center"/>
      <protection/>
    </xf>
    <xf numFmtId="181" fontId="84" fillId="0" borderId="19" xfId="0" applyNumberFormat="1" applyFont="1" applyBorder="1" applyAlignment="1">
      <alignment horizontal="center" vertical="center"/>
    </xf>
    <xf numFmtId="0" fontId="23" fillId="0" borderId="0" xfId="0" applyFont="1" applyAlignment="1">
      <alignment horizontal="right" vertical="center"/>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88"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39"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40" xfId="144" applyFont="1" applyBorder="1" applyAlignment="1">
      <alignment horizontal="center" vertical="center"/>
      <protection/>
    </xf>
    <xf numFmtId="0" fontId="88" fillId="0" borderId="41" xfId="144" applyFont="1" applyBorder="1" applyAlignment="1">
      <alignment horizontal="center" vertical="center"/>
      <protection/>
    </xf>
    <xf numFmtId="0" fontId="88" fillId="0" borderId="42" xfId="144" applyFont="1" applyBorder="1" applyAlignment="1">
      <alignment horizontal="center" vertical="center"/>
      <protection/>
    </xf>
    <xf numFmtId="0" fontId="88" fillId="0" borderId="43" xfId="144" applyFont="1" applyBorder="1" applyAlignment="1">
      <alignment horizontal="center" vertical="center"/>
      <protection/>
    </xf>
    <xf numFmtId="181" fontId="79" fillId="0" borderId="19" xfId="0" applyNumberFormat="1" applyFont="1" applyBorder="1" applyAlignment="1">
      <alignment horizontal="right" vertical="center" wrapText="1"/>
    </xf>
    <xf numFmtId="0" fontId="89" fillId="0" borderId="44" xfId="144" applyFont="1" applyBorder="1" applyAlignment="1">
      <alignment horizontal="center" vertical="center"/>
      <protection/>
    </xf>
    <xf numFmtId="182" fontId="89" fillId="57" borderId="45" xfId="143" applyNumberFormat="1" applyFont="1" applyFill="1" applyBorder="1" applyAlignment="1">
      <alignment horizontal="right" vertical="center"/>
      <protection/>
    </xf>
    <xf numFmtId="182" fontId="89" fillId="57" borderId="46" xfId="143" applyNumberFormat="1" applyFont="1" applyFill="1" applyBorder="1" applyAlignment="1">
      <alignment horizontal="right" vertical="center"/>
      <protection/>
    </xf>
    <xf numFmtId="181" fontId="97"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1"/>
  <sheetViews>
    <sheetView rightToLeft="1" tabSelected="1" zoomScaleSheetLayoutView="112" workbookViewId="0" topLeftCell="A1">
      <selection activeCell="E6" sqref="E6"/>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6" customFormat="1" ht="43.5" customHeight="1">
      <c r="B1" s="98" t="s">
        <v>0</v>
      </c>
      <c r="C1" s="98"/>
      <c r="D1" s="98"/>
      <c r="E1" s="98"/>
      <c r="H1" s="16"/>
      <c r="I1" s="16"/>
    </row>
    <row r="2" spans="2:4" ht="33" customHeight="1">
      <c r="B2" s="49" t="s">
        <v>254</v>
      </c>
      <c r="C2" s="49"/>
      <c r="D2" s="49"/>
    </row>
    <row r="3" spans="2:14" ht="27" customHeight="1">
      <c r="B3" s="33" t="s">
        <v>2</v>
      </c>
      <c r="C3" s="99">
        <v>528956061.25</v>
      </c>
      <c r="D3" s="99"/>
      <c r="E3" s="99"/>
      <c r="F3" s="34"/>
      <c r="G3" s="11"/>
      <c r="H3" s="35"/>
      <c r="I3" s="36"/>
      <c r="J3" s="34"/>
      <c r="K3" s="34"/>
      <c r="L3" s="33" t="s">
        <v>6</v>
      </c>
      <c r="M3" s="37"/>
      <c r="N3" s="38">
        <v>35</v>
      </c>
    </row>
    <row r="4" spans="2:14" ht="24.75" customHeight="1">
      <c r="B4" s="33" t="s">
        <v>3</v>
      </c>
      <c r="C4" s="99">
        <v>873708432</v>
      </c>
      <c r="D4" s="99"/>
      <c r="E4" s="99"/>
      <c r="F4" s="34"/>
      <c r="G4" s="34"/>
      <c r="H4" s="39"/>
      <c r="I4" s="36"/>
      <c r="J4" s="34"/>
      <c r="K4" s="34"/>
      <c r="L4" s="33" t="s">
        <v>7</v>
      </c>
      <c r="M4" s="37"/>
      <c r="N4" s="38">
        <v>12</v>
      </c>
    </row>
    <row r="5" spans="2:14" ht="24.75" customHeight="1">
      <c r="B5" s="40" t="s">
        <v>4</v>
      </c>
      <c r="C5" s="74">
        <v>308</v>
      </c>
      <c r="D5" s="74"/>
      <c r="E5" s="41"/>
      <c r="F5" s="34"/>
      <c r="G5" s="34"/>
      <c r="H5" s="36"/>
      <c r="I5" s="36"/>
      <c r="J5" s="34"/>
      <c r="K5" s="34"/>
      <c r="L5" s="33" t="s">
        <v>8</v>
      </c>
      <c r="M5" s="37"/>
      <c r="N5" s="38">
        <v>10</v>
      </c>
    </row>
    <row r="6" spans="2:14" ht="26.25" customHeight="1">
      <c r="B6" s="42" t="s">
        <v>49</v>
      </c>
      <c r="C6" s="102">
        <v>555.11</v>
      </c>
      <c r="D6" s="102"/>
      <c r="E6" s="37"/>
      <c r="F6" s="1"/>
      <c r="G6" s="34"/>
      <c r="H6" s="36"/>
      <c r="I6" s="36"/>
      <c r="J6" s="43"/>
      <c r="K6" s="34"/>
      <c r="L6" s="33" t="s">
        <v>9</v>
      </c>
      <c r="M6" s="37"/>
      <c r="N6" s="44">
        <v>5</v>
      </c>
    </row>
    <row r="7" spans="2:14" s="6" customFormat="1" ht="27" customHeight="1">
      <c r="B7" s="40" t="s">
        <v>1</v>
      </c>
      <c r="C7" s="61">
        <v>-0.04</v>
      </c>
      <c r="D7" s="45"/>
      <c r="E7" s="40"/>
      <c r="F7" s="34"/>
      <c r="G7" s="46"/>
      <c r="H7" s="36"/>
      <c r="I7" s="36"/>
      <c r="J7" s="43"/>
      <c r="K7" s="34"/>
      <c r="L7" s="33" t="s">
        <v>10</v>
      </c>
      <c r="M7" s="37"/>
      <c r="N7" s="38">
        <v>23</v>
      </c>
    </row>
    <row r="8" spans="2:14" ht="25.5" customHeight="1">
      <c r="B8" s="33" t="s">
        <v>5</v>
      </c>
      <c r="C8" s="44">
        <v>96</v>
      </c>
      <c r="D8" s="44"/>
      <c r="E8" s="37"/>
      <c r="F8" s="34"/>
      <c r="G8" s="34"/>
      <c r="H8" s="36"/>
      <c r="I8" s="39"/>
      <c r="J8" s="43"/>
      <c r="K8" s="34"/>
      <c r="L8" s="47" t="s">
        <v>11</v>
      </c>
      <c r="M8" s="37"/>
      <c r="N8" s="48">
        <v>33</v>
      </c>
    </row>
    <row r="9" spans="5:14" s="6" customFormat="1" ht="36" customHeight="1">
      <c r="E9" s="71" t="s">
        <v>270</v>
      </c>
      <c r="F9" s="71"/>
      <c r="G9" s="71"/>
      <c r="H9" s="71"/>
      <c r="I9" s="71"/>
      <c r="J9" s="71"/>
      <c r="K9" s="71"/>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1.5" customHeight="1">
      <c r="A11" s="10"/>
      <c r="B11" s="75" t="s">
        <v>24</v>
      </c>
      <c r="C11" s="76"/>
      <c r="D11" s="76"/>
      <c r="E11" s="76"/>
      <c r="F11" s="76"/>
      <c r="G11" s="76"/>
      <c r="H11" s="76"/>
      <c r="I11" s="76"/>
      <c r="J11" s="76"/>
      <c r="K11" s="76"/>
      <c r="L11" s="76"/>
      <c r="M11" s="76"/>
      <c r="N11" s="76"/>
    </row>
    <row r="12" spans="1:14" s="6" customFormat="1" ht="31.5" customHeight="1">
      <c r="A12" s="10"/>
      <c r="B12" s="28" t="s">
        <v>198</v>
      </c>
      <c r="C12" s="28" t="s">
        <v>199</v>
      </c>
      <c r="D12" s="51">
        <v>0.2</v>
      </c>
      <c r="E12" s="51">
        <v>0.2</v>
      </c>
      <c r="F12" s="51">
        <v>0.2</v>
      </c>
      <c r="G12" s="51">
        <v>0.2</v>
      </c>
      <c r="H12" s="51">
        <v>0.19</v>
      </c>
      <c r="I12" s="51">
        <v>0.2</v>
      </c>
      <c r="J12" s="51">
        <v>0.19</v>
      </c>
      <c r="K12" s="52">
        <v>5.26</v>
      </c>
      <c r="L12" s="53">
        <v>3</v>
      </c>
      <c r="M12" s="54">
        <v>2900000</v>
      </c>
      <c r="N12" s="54">
        <v>580000</v>
      </c>
    </row>
    <row r="13" spans="1:14" s="6" customFormat="1" ht="31.5" customHeight="1">
      <c r="A13" s="10"/>
      <c r="B13" s="28" t="s">
        <v>174</v>
      </c>
      <c r="C13" s="28" t="s">
        <v>175</v>
      </c>
      <c r="D13" s="51">
        <v>0.85</v>
      </c>
      <c r="E13" s="51">
        <v>0.86</v>
      </c>
      <c r="F13" s="51">
        <v>0.84</v>
      </c>
      <c r="G13" s="51">
        <v>0.85</v>
      </c>
      <c r="H13" s="51">
        <v>0.86</v>
      </c>
      <c r="I13" s="51">
        <v>0.84</v>
      </c>
      <c r="J13" s="51">
        <v>0.85</v>
      </c>
      <c r="K13" s="52">
        <v>-1.18</v>
      </c>
      <c r="L13" s="53">
        <v>35</v>
      </c>
      <c r="M13" s="54">
        <v>101680489</v>
      </c>
      <c r="N13" s="54">
        <v>86381610.76</v>
      </c>
    </row>
    <row r="14" spans="1:14" s="6" customFormat="1" ht="31.5" customHeight="1">
      <c r="A14" s="10"/>
      <c r="B14" s="50" t="s">
        <v>119</v>
      </c>
      <c r="C14" s="50" t="s">
        <v>120</v>
      </c>
      <c r="D14" s="51">
        <v>0.41</v>
      </c>
      <c r="E14" s="51">
        <v>0.41</v>
      </c>
      <c r="F14" s="51">
        <v>0.41</v>
      </c>
      <c r="G14" s="51">
        <v>0.41</v>
      </c>
      <c r="H14" s="51">
        <v>0.41</v>
      </c>
      <c r="I14" s="51">
        <v>0.41</v>
      </c>
      <c r="J14" s="51">
        <v>0.41</v>
      </c>
      <c r="K14" s="52">
        <v>0</v>
      </c>
      <c r="L14" s="53">
        <v>24</v>
      </c>
      <c r="M14" s="54">
        <v>56000000</v>
      </c>
      <c r="N14" s="54">
        <v>22960000</v>
      </c>
    </row>
    <row r="15" spans="1:14" s="6" customFormat="1" ht="31.5" customHeight="1">
      <c r="A15" s="10"/>
      <c r="B15" s="50" t="s">
        <v>150</v>
      </c>
      <c r="C15" s="50" t="s">
        <v>151</v>
      </c>
      <c r="D15" s="51">
        <v>0.14</v>
      </c>
      <c r="E15" s="51">
        <v>0.14</v>
      </c>
      <c r="F15" s="51">
        <v>0.14</v>
      </c>
      <c r="G15" s="51">
        <v>0.14</v>
      </c>
      <c r="H15" s="51">
        <v>0.14</v>
      </c>
      <c r="I15" s="51">
        <v>0.14</v>
      </c>
      <c r="J15" s="51">
        <v>0.14</v>
      </c>
      <c r="K15" s="52">
        <v>0</v>
      </c>
      <c r="L15" s="53">
        <v>16</v>
      </c>
      <c r="M15" s="54">
        <v>151500000</v>
      </c>
      <c r="N15" s="54">
        <v>21210000</v>
      </c>
    </row>
    <row r="16" spans="1:14" s="6" customFormat="1" ht="31.5" customHeight="1">
      <c r="A16" s="10"/>
      <c r="B16" s="28" t="s">
        <v>89</v>
      </c>
      <c r="C16" s="28" t="s">
        <v>90</v>
      </c>
      <c r="D16" s="51">
        <v>0.27</v>
      </c>
      <c r="E16" s="51">
        <v>0.27</v>
      </c>
      <c r="F16" s="51">
        <v>0.27</v>
      </c>
      <c r="G16" s="51">
        <v>0.27</v>
      </c>
      <c r="H16" s="51">
        <v>0.27</v>
      </c>
      <c r="I16" s="51">
        <v>0.27</v>
      </c>
      <c r="J16" s="51">
        <v>0.27</v>
      </c>
      <c r="K16" s="52">
        <v>0</v>
      </c>
      <c r="L16" s="53">
        <v>1</v>
      </c>
      <c r="M16" s="54">
        <v>10000</v>
      </c>
      <c r="N16" s="54">
        <v>2700</v>
      </c>
    </row>
    <row r="17" spans="1:14" s="6" customFormat="1" ht="31.5" customHeight="1">
      <c r="A17" s="10"/>
      <c r="B17" s="50" t="s">
        <v>59</v>
      </c>
      <c r="C17" s="50" t="s">
        <v>60</v>
      </c>
      <c r="D17" s="51">
        <v>0.39</v>
      </c>
      <c r="E17" s="51">
        <v>0.39</v>
      </c>
      <c r="F17" s="51">
        <v>0.39</v>
      </c>
      <c r="G17" s="51">
        <v>0.39</v>
      </c>
      <c r="H17" s="51">
        <v>0.39</v>
      </c>
      <c r="I17" s="51">
        <v>0.39</v>
      </c>
      <c r="J17" s="51">
        <v>0.39</v>
      </c>
      <c r="K17" s="52">
        <v>0</v>
      </c>
      <c r="L17" s="53">
        <v>13</v>
      </c>
      <c r="M17" s="54">
        <v>90300000</v>
      </c>
      <c r="N17" s="54">
        <v>35217000</v>
      </c>
    </row>
    <row r="18" spans="1:14" s="6" customFormat="1" ht="31.5" customHeight="1">
      <c r="A18" s="10"/>
      <c r="B18" s="50" t="s">
        <v>226</v>
      </c>
      <c r="C18" s="50" t="s">
        <v>225</v>
      </c>
      <c r="D18" s="51">
        <v>0.53</v>
      </c>
      <c r="E18" s="51">
        <v>0.54</v>
      </c>
      <c r="F18" s="51">
        <v>0.53</v>
      </c>
      <c r="G18" s="51">
        <v>0.53</v>
      </c>
      <c r="H18" s="51">
        <v>0.53</v>
      </c>
      <c r="I18" s="51">
        <v>0.54</v>
      </c>
      <c r="J18" s="51">
        <v>0.53</v>
      </c>
      <c r="K18" s="52">
        <v>1.89</v>
      </c>
      <c r="L18" s="53">
        <v>15</v>
      </c>
      <c r="M18" s="54">
        <v>156883792</v>
      </c>
      <c r="N18" s="54">
        <v>83231247.68</v>
      </c>
    </row>
    <row r="19" spans="1:14" s="6" customFormat="1" ht="31.5" customHeight="1">
      <c r="A19" s="10"/>
      <c r="B19" s="50" t="s">
        <v>200</v>
      </c>
      <c r="C19" s="50" t="s">
        <v>201</v>
      </c>
      <c r="D19" s="51">
        <v>0.19</v>
      </c>
      <c r="E19" s="51">
        <v>0.19</v>
      </c>
      <c r="F19" s="51">
        <v>0.19</v>
      </c>
      <c r="G19" s="51">
        <v>0.19</v>
      </c>
      <c r="H19" s="51">
        <v>0.19</v>
      </c>
      <c r="I19" s="51">
        <v>0.19</v>
      </c>
      <c r="J19" s="51">
        <v>0.18</v>
      </c>
      <c r="K19" s="52">
        <v>5.56</v>
      </c>
      <c r="L19" s="53">
        <v>2</v>
      </c>
      <c r="M19" s="54">
        <v>3280000</v>
      </c>
      <c r="N19" s="54">
        <v>623200</v>
      </c>
    </row>
    <row r="20" spans="1:14" s="6" customFormat="1" ht="31.5" customHeight="1">
      <c r="A20" s="10"/>
      <c r="B20" s="50" t="s">
        <v>152</v>
      </c>
      <c r="C20" s="50" t="s">
        <v>153</v>
      </c>
      <c r="D20" s="51">
        <v>0.85</v>
      </c>
      <c r="E20" s="51">
        <v>0.85</v>
      </c>
      <c r="F20" s="51">
        <v>0.85</v>
      </c>
      <c r="G20" s="51">
        <v>0.85</v>
      </c>
      <c r="H20" s="51">
        <v>0.86</v>
      </c>
      <c r="I20" s="51">
        <v>0.85</v>
      </c>
      <c r="J20" s="51">
        <v>0.86</v>
      </c>
      <c r="K20" s="52">
        <v>-1.16</v>
      </c>
      <c r="L20" s="53">
        <v>11</v>
      </c>
      <c r="M20" s="54">
        <v>40200000</v>
      </c>
      <c r="N20" s="54">
        <v>34170000</v>
      </c>
    </row>
    <row r="21" spans="1:14" s="6" customFormat="1" ht="31.5" customHeight="1">
      <c r="A21" s="10"/>
      <c r="B21" s="28" t="s">
        <v>104</v>
      </c>
      <c r="C21" s="28" t="s">
        <v>105</v>
      </c>
      <c r="D21" s="51">
        <v>0.13</v>
      </c>
      <c r="E21" s="51">
        <v>0.13</v>
      </c>
      <c r="F21" s="51">
        <v>0.13</v>
      </c>
      <c r="G21" s="51">
        <v>0.13</v>
      </c>
      <c r="H21" s="51">
        <v>0.14</v>
      </c>
      <c r="I21" s="51">
        <v>0.13</v>
      </c>
      <c r="J21" s="51">
        <v>0.14</v>
      </c>
      <c r="K21" s="52">
        <v>-7.14</v>
      </c>
      <c r="L21" s="53">
        <v>14</v>
      </c>
      <c r="M21" s="54">
        <v>73892453</v>
      </c>
      <c r="N21" s="54">
        <v>9606018.89</v>
      </c>
    </row>
    <row r="22" spans="1:14" s="6" customFormat="1" ht="31.5" customHeight="1">
      <c r="A22" s="10"/>
      <c r="B22" s="50" t="s">
        <v>93</v>
      </c>
      <c r="C22" s="50" t="s">
        <v>94</v>
      </c>
      <c r="D22" s="51">
        <v>0.55</v>
      </c>
      <c r="E22" s="51">
        <v>0.55</v>
      </c>
      <c r="F22" s="51">
        <v>0.55</v>
      </c>
      <c r="G22" s="51">
        <v>0.55</v>
      </c>
      <c r="H22" s="51">
        <v>0.54</v>
      </c>
      <c r="I22" s="51">
        <v>0.55</v>
      </c>
      <c r="J22" s="51">
        <v>0.54</v>
      </c>
      <c r="K22" s="52">
        <v>1.85</v>
      </c>
      <c r="L22" s="53">
        <v>9</v>
      </c>
      <c r="M22" s="54">
        <v>28000000</v>
      </c>
      <c r="N22" s="54">
        <v>15400000</v>
      </c>
    </row>
    <row r="23" spans="1:14" s="6" customFormat="1" ht="31.5" customHeight="1">
      <c r="A23" s="10"/>
      <c r="B23" s="50" t="s">
        <v>137</v>
      </c>
      <c r="C23" s="50" t="s">
        <v>138</v>
      </c>
      <c r="D23" s="51">
        <v>0.9</v>
      </c>
      <c r="E23" s="51">
        <v>0.9</v>
      </c>
      <c r="F23" s="51">
        <v>0.9</v>
      </c>
      <c r="G23" s="51">
        <v>0.9</v>
      </c>
      <c r="H23" s="51">
        <v>0.9</v>
      </c>
      <c r="I23" s="51">
        <v>0.9</v>
      </c>
      <c r="J23" s="51">
        <v>0.9</v>
      </c>
      <c r="K23" s="52">
        <v>0</v>
      </c>
      <c r="L23" s="53">
        <v>4</v>
      </c>
      <c r="M23" s="54">
        <v>112013691</v>
      </c>
      <c r="N23" s="54">
        <v>100812321.9</v>
      </c>
    </row>
    <row r="24" spans="1:14" s="6" customFormat="1" ht="31.5" customHeight="1">
      <c r="A24" s="10"/>
      <c r="B24" s="50" t="s">
        <v>113</v>
      </c>
      <c r="C24" s="50" t="s">
        <v>114</v>
      </c>
      <c r="D24" s="51">
        <v>0.22</v>
      </c>
      <c r="E24" s="51">
        <v>0.22</v>
      </c>
      <c r="F24" s="51">
        <v>0.22</v>
      </c>
      <c r="G24" s="51">
        <v>0.22</v>
      </c>
      <c r="H24" s="51">
        <v>0.22</v>
      </c>
      <c r="I24" s="51">
        <v>0.22</v>
      </c>
      <c r="J24" s="51">
        <v>0.22</v>
      </c>
      <c r="K24" s="52">
        <v>0</v>
      </c>
      <c r="L24" s="53">
        <v>4</v>
      </c>
      <c r="M24" s="54">
        <v>1774144</v>
      </c>
      <c r="N24" s="54">
        <v>390311.68</v>
      </c>
    </row>
    <row r="25" spans="1:14" s="6" customFormat="1" ht="31.5" customHeight="1">
      <c r="A25" s="10"/>
      <c r="B25" s="77" t="s">
        <v>25</v>
      </c>
      <c r="C25" s="78"/>
      <c r="D25" s="79"/>
      <c r="E25" s="80"/>
      <c r="F25" s="80"/>
      <c r="G25" s="80"/>
      <c r="H25" s="80"/>
      <c r="I25" s="80"/>
      <c r="J25" s="80"/>
      <c r="K25" s="81"/>
      <c r="L25" s="53">
        <f>SUM(L12:L24)</f>
        <v>151</v>
      </c>
      <c r="M25" s="54">
        <f>SUM(M12:M24)</f>
        <v>818434569</v>
      </c>
      <c r="N25" s="54">
        <f>SUM(N12:N24)</f>
        <v>410584410.91</v>
      </c>
    </row>
    <row r="26" spans="1:14" s="6" customFormat="1" ht="31.5" customHeight="1">
      <c r="A26" s="10"/>
      <c r="B26" s="75" t="s">
        <v>51</v>
      </c>
      <c r="C26" s="76"/>
      <c r="D26" s="76"/>
      <c r="E26" s="76"/>
      <c r="F26" s="76"/>
      <c r="G26" s="76"/>
      <c r="H26" s="76"/>
      <c r="I26" s="76"/>
      <c r="J26" s="76"/>
      <c r="K26" s="76"/>
      <c r="L26" s="76"/>
      <c r="M26" s="76"/>
      <c r="N26" s="76"/>
    </row>
    <row r="27" spans="1:14" s="6" customFormat="1" ht="31.5" customHeight="1">
      <c r="A27" s="10"/>
      <c r="B27" s="28" t="s">
        <v>194</v>
      </c>
      <c r="C27" s="28" t="s">
        <v>195</v>
      </c>
      <c r="D27" s="51">
        <v>0.56</v>
      </c>
      <c r="E27" s="51">
        <v>0.56</v>
      </c>
      <c r="F27" s="51">
        <v>0.55</v>
      </c>
      <c r="G27" s="51">
        <v>0.55</v>
      </c>
      <c r="H27" s="51">
        <v>0.53</v>
      </c>
      <c r="I27" s="51">
        <v>0.55</v>
      </c>
      <c r="J27" s="51">
        <v>0.53</v>
      </c>
      <c r="K27" s="52">
        <v>3.77</v>
      </c>
      <c r="L27" s="53">
        <v>4</v>
      </c>
      <c r="M27" s="54">
        <v>2600000</v>
      </c>
      <c r="N27" s="54">
        <v>1441000</v>
      </c>
    </row>
    <row r="28" spans="1:14" s="6" customFormat="1" ht="31.5" customHeight="1">
      <c r="A28" s="10"/>
      <c r="B28" s="28" t="s">
        <v>167</v>
      </c>
      <c r="C28" s="28" t="s">
        <v>168</v>
      </c>
      <c r="D28" s="51">
        <v>0.89</v>
      </c>
      <c r="E28" s="51">
        <v>0.89</v>
      </c>
      <c r="F28" s="51">
        <v>0.89</v>
      </c>
      <c r="G28" s="51">
        <v>0.89</v>
      </c>
      <c r="H28" s="51">
        <v>0.94</v>
      </c>
      <c r="I28" s="51">
        <v>0.89</v>
      </c>
      <c r="J28" s="51">
        <v>0.94</v>
      </c>
      <c r="K28" s="52">
        <v>-5.32</v>
      </c>
      <c r="L28" s="53">
        <v>1</v>
      </c>
      <c r="M28" s="54">
        <v>50000</v>
      </c>
      <c r="N28" s="54">
        <v>44500</v>
      </c>
    </row>
    <row r="29" spans="1:14" s="6" customFormat="1" ht="31.5" customHeight="1">
      <c r="A29" s="10"/>
      <c r="B29" s="77" t="s">
        <v>238</v>
      </c>
      <c r="C29" s="78"/>
      <c r="D29" s="79"/>
      <c r="E29" s="80"/>
      <c r="F29" s="80"/>
      <c r="G29" s="80"/>
      <c r="H29" s="80"/>
      <c r="I29" s="80"/>
      <c r="J29" s="80"/>
      <c r="K29" s="81"/>
      <c r="L29" s="53">
        <f>SUM(L27:L28)</f>
        <v>5</v>
      </c>
      <c r="M29" s="54">
        <f>SUM(M27:M28)</f>
        <v>2650000</v>
      </c>
      <c r="N29" s="54">
        <f>SUM(N27:N28)</f>
        <v>1485500</v>
      </c>
    </row>
    <row r="30" spans="1:14" s="6" customFormat="1" ht="31.5" customHeight="1">
      <c r="A30" s="10"/>
      <c r="B30" s="75" t="s">
        <v>26</v>
      </c>
      <c r="C30" s="76"/>
      <c r="D30" s="76"/>
      <c r="E30" s="76"/>
      <c r="F30" s="76"/>
      <c r="G30" s="76"/>
      <c r="H30" s="76"/>
      <c r="I30" s="76"/>
      <c r="J30" s="76"/>
      <c r="K30" s="76"/>
      <c r="L30" s="76"/>
      <c r="M30" s="76"/>
      <c r="N30" s="76"/>
    </row>
    <row r="31" spans="1:14" s="6" customFormat="1" ht="31.5" customHeight="1">
      <c r="A31" s="10"/>
      <c r="B31" s="28" t="s">
        <v>106</v>
      </c>
      <c r="C31" s="28" t="s">
        <v>107</v>
      </c>
      <c r="D31" s="51">
        <v>12.75</v>
      </c>
      <c r="E31" s="51">
        <v>12.75</v>
      </c>
      <c r="F31" s="51">
        <v>12.75</v>
      </c>
      <c r="G31" s="51">
        <v>12.75</v>
      </c>
      <c r="H31" s="51">
        <v>12.75</v>
      </c>
      <c r="I31" s="51">
        <v>12.75</v>
      </c>
      <c r="J31" s="51">
        <v>12.75</v>
      </c>
      <c r="K31" s="52">
        <v>0</v>
      </c>
      <c r="L31" s="53">
        <v>1</v>
      </c>
      <c r="M31" s="54">
        <v>60000</v>
      </c>
      <c r="N31" s="54">
        <v>765000</v>
      </c>
    </row>
    <row r="32" spans="1:14" s="6" customFormat="1" ht="31.5" customHeight="1">
      <c r="A32" s="10"/>
      <c r="B32" s="28" t="s">
        <v>57</v>
      </c>
      <c r="C32" s="28" t="s">
        <v>58</v>
      </c>
      <c r="D32" s="51">
        <v>6.74</v>
      </c>
      <c r="E32" s="51">
        <v>6.74</v>
      </c>
      <c r="F32" s="51">
        <v>6.74</v>
      </c>
      <c r="G32" s="51">
        <v>6.74</v>
      </c>
      <c r="H32" s="51">
        <v>6.64</v>
      </c>
      <c r="I32" s="51">
        <v>6.74</v>
      </c>
      <c r="J32" s="51">
        <v>6.6</v>
      </c>
      <c r="K32" s="52">
        <v>2.12</v>
      </c>
      <c r="L32" s="53">
        <v>1</v>
      </c>
      <c r="M32" s="54">
        <v>15000</v>
      </c>
      <c r="N32" s="54">
        <v>101100</v>
      </c>
    </row>
    <row r="33" spans="1:14" s="6" customFormat="1" ht="31.5" customHeight="1">
      <c r="A33" s="10"/>
      <c r="B33" s="28" t="s">
        <v>176</v>
      </c>
      <c r="C33" s="28" t="s">
        <v>177</v>
      </c>
      <c r="D33" s="51">
        <v>2.25</v>
      </c>
      <c r="E33" s="51">
        <v>2.25</v>
      </c>
      <c r="F33" s="51">
        <v>2.18</v>
      </c>
      <c r="G33" s="51">
        <v>2.21</v>
      </c>
      <c r="H33" s="51">
        <v>2.31</v>
      </c>
      <c r="I33" s="51">
        <v>2.2</v>
      </c>
      <c r="J33" s="51">
        <v>2.25</v>
      </c>
      <c r="K33" s="52">
        <v>-2.22</v>
      </c>
      <c r="L33" s="53">
        <v>37</v>
      </c>
      <c r="M33" s="54">
        <v>9394468</v>
      </c>
      <c r="N33" s="54">
        <v>20718880.85</v>
      </c>
    </row>
    <row r="34" spans="1:14" s="6" customFormat="1" ht="30.75" customHeight="1">
      <c r="A34" s="10"/>
      <c r="B34" s="94" t="s">
        <v>27</v>
      </c>
      <c r="C34" s="94"/>
      <c r="D34" s="103"/>
      <c r="E34" s="103"/>
      <c r="F34" s="103"/>
      <c r="G34" s="103"/>
      <c r="H34" s="103"/>
      <c r="I34" s="103"/>
      <c r="J34" s="103"/>
      <c r="K34" s="103"/>
      <c r="L34" s="31">
        <f>SUM(L31:L33)</f>
        <v>39</v>
      </c>
      <c r="M34" s="32">
        <f>SUM(M31:M33)</f>
        <v>9469468</v>
      </c>
      <c r="N34" s="32">
        <f>SUM(N31:N33)</f>
        <v>21584980.85</v>
      </c>
    </row>
    <row r="35" spans="1:14" s="6" customFormat="1" ht="28.5" customHeight="1">
      <c r="A35" s="10"/>
      <c r="B35" s="75" t="s">
        <v>30</v>
      </c>
      <c r="C35" s="76"/>
      <c r="D35" s="76"/>
      <c r="E35" s="76"/>
      <c r="F35" s="76"/>
      <c r="G35" s="76"/>
      <c r="H35" s="76"/>
      <c r="I35" s="76"/>
      <c r="J35" s="76"/>
      <c r="K35" s="76"/>
      <c r="L35" s="76"/>
      <c r="M35" s="76"/>
      <c r="N35" s="76"/>
    </row>
    <row r="36" spans="2:14" s="6" customFormat="1" ht="34.5" customHeight="1">
      <c r="B36" s="28" t="s">
        <v>180</v>
      </c>
      <c r="C36" s="28" t="s">
        <v>179</v>
      </c>
      <c r="D36" s="51">
        <v>0.3</v>
      </c>
      <c r="E36" s="51">
        <v>0.3</v>
      </c>
      <c r="F36" s="51">
        <v>0.3</v>
      </c>
      <c r="G36" s="51">
        <v>0.3</v>
      </c>
      <c r="H36" s="51">
        <v>0.3</v>
      </c>
      <c r="I36" s="51">
        <v>0.3</v>
      </c>
      <c r="J36" s="51">
        <v>0.3</v>
      </c>
      <c r="K36" s="52">
        <v>0</v>
      </c>
      <c r="L36" s="53">
        <v>3</v>
      </c>
      <c r="M36" s="54">
        <v>1471888</v>
      </c>
      <c r="N36" s="54">
        <v>441566.4</v>
      </c>
    </row>
    <row r="37" spans="2:14" s="6" customFormat="1" ht="35.25" customHeight="1">
      <c r="B37" s="28" t="s">
        <v>192</v>
      </c>
      <c r="C37" s="28" t="s">
        <v>193</v>
      </c>
      <c r="D37" s="51">
        <v>1.7</v>
      </c>
      <c r="E37" s="51">
        <v>1.7</v>
      </c>
      <c r="F37" s="51">
        <v>1.7</v>
      </c>
      <c r="G37" s="51">
        <v>1.7</v>
      </c>
      <c r="H37" s="51">
        <v>1.7</v>
      </c>
      <c r="I37" s="51">
        <v>1.7</v>
      </c>
      <c r="J37" s="51">
        <v>1.7</v>
      </c>
      <c r="K37" s="52">
        <v>0</v>
      </c>
      <c r="L37" s="53">
        <v>6</v>
      </c>
      <c r="M37" s="54">
        <v>8007927</v>
      </c>
      <c r="N37" s="54">
        <v>13613475.9</v>
      </c>
    </row>
    <row r="38" spans="2:14" s="6" customFormat="1" ht="35.25" customHeight="1">
      <c r="B38" s="28" t="s">
        <v>87</v>
      </c>
      <c r="C38" s="28" t="s">
        <v>88</v>
      </c>
      <c r="D38" s="51">
        <v>4.5</v>
      </c>
      <c r="E38" s="51">
        <v>4.7</v>
      </c>
      <c r="F38" s="51">
        <v>4.5</v>
      </c>
      <c r="G38" s="51">
        <v>4.59</v>
      </c>
      <c r="H38" s="51">
        <v>4.5</v>
      </c>
      <c r="I38" s="51">
        <v>4.7</v>
      </c>
      <c r="J38" s="51">
        <v>4.5</v>
      </c>
      <c r="K38" s="52">
        <v>4.44</v>
      </c>
      <c r="L38" s="53">
        <v>17</v>
      </c>
      <c r="M38" s="54">
        <v>4450000</v>
      </c>
      <c r="N38" s="54">
        <v>20416000</v>
      </c>
    </row>
    <row r="39" spans="2:14" s="6" customFormat="1" ht="36" customHeight="1">
      <c r="B39" s="28" t="s">
        <v>171</v>
      </c>
      <c r="C39" s="28" t="s">
        <v>134</v>
      </c>
      <c r="D39" s="51">
        <v>0.5</v>
      </c>
      <c r="E39" s="51">
        <v>0.5</v>
      </c>
      <c r="F39" s="51">
        <v>0.5</v>
      </c>
      <c r="G39" s="51">
        <v>0.5</v>
      </c>
      <c r="H39" s="51">
        <v>0.51</v>
      </c>
      <c r="I39" s="51">
        <v>0.5</v>
      </c>
      <c r="J39" s="51">
        <v>0.5</v>
      </c>
      <c r="K39" s="52">
        <v>0</v>
      </c>
      <c r="L39" s="53">
        <v>15</v>
      </c>
      <c r="M39" s="54">
        <v>20501311</v>
      </c>
      <c r="N39" s="54">
        <v>10250655.5</v>
      </c>
    </row>
    <row r="40" spans="2:14" s="6" customFormat="1" ht="31.5" customHeight="1">
      <c r="B40" s="28" t="s">
        <v>52</v>
      </c>
      <c r="C40" s="28" t="s">
        <v>53</v>
      </c>
      <c r="D40" s="51">
        <v>0.64</v>
      </c>
      <c r="E40" s="51">
        <v>0.64</v>
      </c>
      <c r="F40" s="51">
        <v>0.64</v>
      </c>
      <c r="G40" s="51">
        <v>0.64</v>
      </c>
      <c r="H40" s="51">
        <v>0.64</v>
      </c>
      <c r="I40" s="51">
        <v>0.64</v>
      </c>
      <c r="J40" s="51">
        <v>0.64</v>
      </c>
      <c r="K40" s="52">
        <v>0</v>
      </c>
      <c r="L40" s="53">
        <v>2</v>
      </c>
      <c r="M40" s="54">
        <v>1500000</v>
      </c>
      <c r="N40" s="54">
        <v>960000</v>
      </c>
    </row>
    <row r="41" spans="2:14" s="6" customFormat="1" ht="31.5" customHeight="1">
      <c r="B41" s="50" t="s">
        <v>85</v>
      </c>
      <c r="C41" s="50" t="s">
        <v>86</v>
      </c>
      <c r="D41" s="51">
        <v>0.4</v>
      </c>
      <c r="E41" s="51">
        <v>0.41</v>
      </c>
      <c r="F41" s="51">
        <v>0.4</v>
      </c>
      <c r="G41" s="51">
        <v>0.4</v>
      </c>
      <c r="H41" s="51">
        <v>0.4</v>
      </c>
      <c r="I41" s="51">
        <v>0.41</v>
      </c>
      <c r="J41" s="51">
        <v>0.4</v>
      </c>
      <c r="K41" s="52">
        <v>2.5</v>
      </c>
      <c r="L41" s="53">
        <v>4</v>
      </c>
      <c r="M41" s="54">
        <v>1357578</v>
      </c>
      <c r="N41" s="54">
        <v>544106.98</v>
      </c>
    </row>
    <row r="42" spans="1:14" s="6" customFormat="1" ht="31.5" customHeight="1">
      <c r="A42" s="10"/>
      <c r="B42" s="73" t="s">
        <v>28</v>
      </c>
      <c r="C42" s="94"/>
      <c r="D42" s="95"/>
      <c r="E42" s="96"/>
      <c r="F42" s="96"/>
      <c r="G42" s="96"/>
      <c r="H42" s="96"/>
      <c r="I42" s="96"/>
      <c r="J42" s="96"/>
      <c r="K42" s="97"/>
      <c r="L42" s="31">
        <f>SUM(L36:L41)</f>
        <v>47</v>
      </c>
      <c r="M42" s="32">
        <f>SUM(M36:M41)</f>
        <v>37288704</v>
      </c>
      <c r="N42" s="32">
        <f>SUM(N36:N41)</f>
        <v>46225804.779999994</v>
      </c>
    </row>
    <row r="43" spans="1:14" s="6" customFormat="1" ht="31.5" customHeight="1">
      <c r="A43" s="10"/>
      <c r="B43" s="75" t="s">
        <v>31</v>
      </c>
      <c r="C43" s="76"/>
      <c r="D43" s="76"/>
      <c r="E43" s="76"/>
      <c r="F43" s="76"/>
      <c r="G43" s="76"/>
      <c r="H43" s="76"/>
      <c r="I43" s="76"/>
      <c r="J43" s="76"/>
      <c r="K43" s="76"/>
      <c r="L43" s="76"/>
      <c r="M43" s="76"/>
      <c r="N43" s="76"/>
    </row>
    <row r="44" spans="1:14" s="6" customFormat="1" ht="31.5" customHeight="1">
      <c r="A44" s="10"/>
      <c r="B44" s="28" t="s">
        <v>76</v>
      </c>
      <c r="C44" s="28" t="s">
        <v>77</v>
      </c>
      <c r="D44" s="51">
        <v>9</v>
      </c>
      <c r="E44" s="51">
        <v>9.1</v>
      </c>
      <c r="F44" s="51">
        <v>9</v>
      </c>
      <c r="G44" s="51">
        <v>9.02</v>
      </c>
      <c r="H44" s="51">
        <v>8.98</v>
      </c>
      <c r="I44" s="51">
        <v>9.1</v>
      </c>
      <c r="J44" s="51">
        <v>8.75</v>
      </c>
      <c r="K44" s="52">
        <v>4</v>
      </c>
      <c r="L44" s="53">
        <v>14</v>
      </c>
      <c r="M44" s="54">
        <v>2182549</v>
      </c>
      <c r="N44" s="54">
        <v>19697063</v>
      </c>
    </row>
    <row r="45" spans="1:14" s="6" customFormat="1" ht="31.5" customHeight="1">
      <c r="A45" s="10"/>
      <c r="B45" s="28" t="s">
        <v>61</v>
      </c>
      <c r="C45" s="28" t="s">
        <v>62</v>
      </c>
      <c r="D45" s="51">
        <v>24.2</v>
      </c>
      <c r="E45" s="51">
        <v>24.25</v>
      </c>
      <c r="F45" s="51">
        <v>24.2</v>
      </c>
      <c r="G45" s="51">
        <v>24.25</v>
      </c>
      <c r="H45" s="51">
        <v>24.29</v>
      </c>
      <c r="I45" s="51">
        <v>24.25</v>
      </c>
      <c r="J45" s="51">
        <v>24.25</v>
      </c>
      <c r="K45" s="52">
        <v>0</v>
      </c>
      <c r="L45" s="53">
        <v>4</v>
      </c>
      <c r="M45" s="54">
        <v>135000</v>
      </c>
      <c r="N45" s="54">
        <v>3273250</v>
      </c>
    </row>
    <row r="46" spans="1:14" s="6" customFormat="1" ht="31.5" customHeight="1">
      <c r="A46" s="10"/>
      <c r="B46" s="28" t="s">
        <v>97</v>
      </c>
      <c r="C46" s="28" t="s">
        <v>98</v>
      </c>
      <c r="D46" s="51">
        <v>1.46</v>
      </c>
      <c r="E46" s="51">
        <v>1.46</v>
      </c>
      <c r="F46" s="51">
        <v>1.45</v>
      </c>
      <c r="G46" s="51">
        <v>1.45</v>
      </c>
      <c r="H46" s="51">
        <v>1.45</v>
      </c>
      <c r="I46" s="51">
        <v>1.45</v>
      </c>
      <c r="J46" s="51">
        <v>1.45</v>
      </c>
      <c r="K46" s="52">
        <v>0</v>
      </c>
      <c r="L46" s="53">
        <v>2</v>
      </c>
      <c r="M46" s="54">
        <v>1000000</v>
      </c>
      <c r="N46" s="54">
        <v>1450535.31</v>
      </c>
    </row>
    <row r="47" spans="1:14" s="6" customFormat="1" ht="31.5" customHeight="1">
      <c r="A47" s="10"/>
      <c r="B47" s="28" t="s">
        <v>245</v>
      </c>
      <c r="C47" s="28" t="s">
        <v>244</v>
      </c>
      <c r="D47" s="51">
        <v>8.4</v>
      </c>
      <c r="E47" s="51">
        <v>8.4</v>
      </c>
      <c r="F47" s="51">
        <v>8.25</v>
      </c>
      <c r="G47" s="51">
        <v>8.31</v>
      </c>
      <c r="H47" s="51">
        <v>8.5</v>
      </c>
      <c r="I47" s="51">
        <v>8.27</v>
      </c>
      <c r="J47" s="51">
        <v>8.5</v>
      </c>
      <c r="K47" s="52">
        <v>-2.71</v>
      </c>
      <c r="L47" s="53">
        <v>11</v>
      </c>
      <c r="M47" s="54">
        <v>685000</v>
      </c>
      <c r="N47" s="54">
        <v>5689750</v>
      </c>
    </row>
    <row r="48" spans="1:14" s="6" customFormat="1" ht="31.5" customHeight="1">
      <c r="A48" s="10"/>
      <c r="B48" s="28" t="s">
        <v>124</v>
      </c>
      <c r="C48" s="28" t="s">
        <v>125</v>
      </c>
      <c r="D48" s="51">
        <v>12.4</v>
      </c>
      <c r="E48" s="51">
        <v>12.4</v>
      </c>
      <c r="F48" s="51">
        <v>12.35</v>
      </c>
      <c r="G48" s="51">
        <v>12.38</v>
      </c>
      <c r="H48" s="51">
        <v>12.45</v>
      </c>
      <c r="I48" s="51">
        <v>12.35</v>
      </c>
      <c r="J48" s="51">
        <v>12.45</v>
      </c>
      <c r="K48" s="52">
        <v>-0.8</v>
      </c>
      <c r="L48" s="53">
        <v>12</v>
      </c>
      <c r="M48" s="54">
        <v>857000</v>
      </c>
      <c r="N48" s="54">
        <v>10610500</v>
      </c>
    </row>
    <row r="49" spans="1:14" s="6" customFormat="1" ht="31.5" customHeight="1">
      <c r="A49" s="10"/>
      <c r="B49" s="28" t="s">
        <v>126</v>
      </c>
      <c r="C49" s="28" t="s">
        <v>127</v>
      </c>
      <c r="D49" s="51">
        <v>18.25</v>
      </c>
      <c r="E49" s="51">
        <v>19.1</v>
      </c>
      <c r="F49" s="51">
        <v>18.25</v>
      </c>
      <c r="G49" s="51">
        <v>18.57</v>
      </c>
      <c r="H49" s="51">
        <v>17.64</v>
      </c>
      <c r="I49" s="51">
        <v>19.1</v>
      </c>
      <c r="J49" s="51">
        <v>18.2</v>
      </c>
      <c r="K49" s="52">
        <v>4.95</v>
      </c>
      <c r="L49" s="53">
        <v>12</v>
      </c>
      <c r="M49" s="54">
        <v>313340</v>
      </c>
      <c r="N49" s="54">
        <v>5819690</v>
      </c>
    </row>
    <row r="50" spans="1:14" s="6" customFormat="1" ht="31.5" customHeight="1">
      <c r="A50" s="10"/>
      <c r="B50" s="28" t="s">
        <v>242</v>
      </c>
      <c r="C50" s="28" t="s">
        <v>243</v>
      </c>
      <c r="D50" s="51">
        <v>6.24</v>
      </c>
      <c r="E50" s="51">
        <v>6.24</v>
      </c>
      <c r="F50" s="51">
        <v>6.05</v>
      </c>
      <c r="G50" s="51">
        <v>6.06</v>
      </c>
      <c r="H50" s="51">
        <v>5.95</v>
      </c>
      <c r="I50" s="51">
        <v>6.05</v>
      </c>
      <c r="J50" s="51">
        <v>6.01</v>
      </c>
      <c r="K50" s="52">
        <v>0.67</v>
      </c>
      <c r="L50" s="53">
        <v>4</v>
      </c>
      <c r="M50" s="54">
        <v>165000</v>
      </c>
      <c r="N50" s="54">
        <v>1000150</v>
      </c>
    </row>
    <row r="51" spans="1:14" s="5" customFormat="1" ht="31.5" customHeight="1">
      <c r="A51" s="10"/>
      <c r="B51" s="90" t="s">
        <v>29</v>
      </c>
      <c r="C51" s="73"/>
      <c r="D51" s="95"/>
      <c r="E51" s="96"/>
      <c r="F51" s="96"/>
      <c r="G51" s="96"/>
      <c r="H51" s="96"/>
      <c r="I51" s="96"/>
      <c r="J51" s="96"/>
      <c r="K51" s="97"/>
      <c r="L51" s="31">
        <f>SUM(L44:L50)</f>
        <v>59</v>
      </c>
      <c r="M51" s="32">
        <f>SUM(M44:M50)</f>
        <v>5337889</v>
      </c>
      <c r="N51" s="32">
        <f>SUM(N44:N50)</f>
        <v>47540938.31</v>
      </c>
    </row>
    <row r="52" spans="1:14" s="6" customFormat="1" ht="31.5" customHeight="1">
      <c r="A52" s="19"/>
      <c r="B52" s="76" t="s">
        <v>43</v>
      </c>
      <c r="C52" s="76"/>
      <c r="D52" s="76"/>
      <c r="E52" s="76"/>
      <c r="F52" s="76"/>
      <c r="G52" s="76"/>
      <c r="H52" s="76"/>
      <c r="I52" s="76"/>
      <c r="J52" s="76"/>
      <c r="K52" s="76"/>
      <c r="L52" s="76"/>
      <c r="M52" s="76"/>
      <c r="N52" s="76"/>
    </row>
    <row r="53" spans="1:14" s="6" customFormat="1" ht="31.5" customHeight="1">
      <c r="A53" s="19"/>
      <c r="B53" s="28" t="s">
        <v>100</v>
      </c>
      <c r="C53" s="28" t="s">
        <v>101</v>
      </c>
      <c r="D53" s="51">
        <v>2.65</v>
      </c>
      <c r="E53" s="51">
        <v>2.65</v>
      </c>
      <c r="F53" s="51">
        <v>2.6</v>
      </c>
      <c r="G53" s="51">
        <v>2.63</v>
      </c>
      <c r="H53" s="51">
        <v>2.62</v>
      </c>
      <c r="I53" s="51">
        <v>2.6</v>
      </c>
      <c r="J53" s="51">
        <v>2.65</v>
      </c>
      <c r="K53" s="52">
        <v>-1.89</v>
      </c>
      <c r="L53" s="53">
        <v>3</v>
      </c>
      <c r="M53" s="54">
        <v>465360</v>
      </c>
      <c r="N53" s="54">
        <v>1223204</v>
      </c>
    </row>
    <row r="54" spans="1:14" s="6" customFormat="1" ht="31.5" customHeight="1">
      <c r="A54" s="19"/>
      <c r="B54" s="28" t="s">
        <v>149</v>
      </c>
      <c r="C54" s="28" t="s">
        <v>121</v>
      </c>
      <c r="D54" s="51">
        <v>0.5</v>
      </c>
      <c r="E54" s="51">
        <v>0.5</v>
      </c>
      <c r="F54" s="51">
        <v>0.5</v>
      </c>
      <c r="G54" s="51">
        <v>0.5</v>
      </c>
      <c r="H54" s="51">
        <v>0.52</v>
      </c>
      <c r="I54" s="51">
        <v>0.5</v>
      </c>
      <c r="J54" s="51">
        <v>0.52</v>
      </c>
      <c r="K54" s="52">
        <v>-3.85</v>
      </c>
      <c r="L54" s="53">
        <v>1</v>
      </c>
      <c r="M54" s="54">
        <v>6958</v>
      </c>
      <c r="N54" s="54">
        <v>3479</v>
      </c>
    </row>
    <row r="55" spans="1:14" s="6" customFormat="1" ht="31.5" customHeight="1">
      <c r="A55" s="19"/>
      <c r="B55" s="28" t="s">
        <v>63</v>
      </c>
      <c r="C55" s="28" t="s">
        <v>64</v>
      </c>
      <c r="D55" s="51">
        <v>7.1</v>
      </c>
      <c r="E55" s="51">
        <v>7.1</v>
      </c>
      <c r="F55" s="51">
        <v>7.1</v>
      </c>
      <c r="G55" s="51">
        <v>7.1</v>
      </c>
      <c r="H55" s="51">
        <v>7.3</v>
      </c>
      <c r="I55" s="51">
        <v>7.1</v>
      </c>
      <c r="J55" s="51">
        <v>7.3</v>
      </c>
      <c r="K55" s="52">
        <v>-2.74</v>
      </c>
      <c r="L55" s="53">
        <v>1</v>
      </c>
      <c r="M55" s="54">
        <v>4194</v>
      </c>
      <c r="N55" s="54">
        <v>29777.4</v>
      </c>
    </row>
    <row r="56" spans="1:14" s="6" customFormat="1" ht="31.5" customHeight="1">
      <c r="A56" s="19"/>
      <c r="B56" s="72" t="s">
        <v>227</v>
      </c>
      <c r="C56" s="73"/>
      <c r="D56" s="95"/>
      <c r="E56" s="96"/>
      <c r="F56" s="96"/>
      <c r="G56" s="96"/>
      <c r="H56" s="96"/>
      <c r="I56" s="96"/>
      <c r="J56" s="96"/>
      <c r="K56" s="97"/>
      <c r="L56" s="53">
        <f>SUM(L53:L55)</f>
        <v>5</v>
      </c>
      <c r="M56" s="54">
        <f>SUM(M53:M55)</f>
        <v>476512</v>
      </c>
      <c r="N56" s="54">
        <f>SUM(N53:N55)</f>
        <v>1256460.4</v>
      </c>
    </row>
    <row r="57" spans="1:14" s="6" customFormat="1" ht="31.5" customHeight="1">
      <c r="A57" s="19"/>
      <c r="B57" s="72" t="s">
        <v>71</v>
      </c>
      <c r="C57" s="73"/>
      <c r="D57" s="95"/>
      <c r="E57" s="96"/>
      <c r="F57" s="96"/>
      <c r="G57" s="96"/>
      <c r="H57" s="96"/>
      <c r="I57" s="96"/>
      <c r="J57" s="96"/>
      <c r="K57" s="97"/>
      <c r="L57" s="53">
        <f>L56+L51+L42+L34+L29+L25</f>
        <v>306</v>
      </c>
      <c r="M57" s="54">
        <f>M56+M51+M42+M34+M29+M25</f>
        <v>873657142</v>
      </c>
      <c r="N57" s="54">
        <f>N56+N51+N42+N34+N29+N25</f>
        <v>528678095.25</v>
      </c>
    </row>
    <row r="58" spans="5:14" s="6" customFormat="1" ht="36" customHeight="1">
      <c r="E58" s="71" t="s">
        <v>255</v>
      </c>
      <c r="F58" s="71"/>
      <c r="G58" s="71"/>
      <c r="H58" s="71"/>
      <c r="I58" s="71"/>
      <c r="J58" s="71"/>
      <c r="K58" s="71"/>
      <c r="N58" s="3"/>
    </row>
    <row r="59" spans="1:14" s="6" customFormat="1" ht="41.25" customHeight="1">
      <c r="A59" s="10"/>
      <c r="B59" s="8" t="s">
        <v>12</v>
      </c>
      <c r="C59" s="9" t="s">
        <v>13</v>
      </c>
      <c r="D59" s="9" t="s">
        <v>14</v>
      </c>
      <c r="E59" s="9" t="s">
        <v>15</v>
      </c>
      <c r="F59" s="9" t="s">
        <v>16</v>
      </c>
      <c r="G59" s="9" t="s">
        <v>17</v>
      </c>
      <c r="H59" s="9" t="s">
        <v>18</v>
      </c>
      <c r="I59" s="9" t="s">
        <v>19</v>
      </c>
      <c r="J59" s="9" t="s">
        <v>20</v>
      </c>
      <c r="K59" s="9" t="s">
        <v>21</v>
      </c>
      <c r="L59" s="9" t="s">
        <v>4</v>
      </c>
      <c r="M59" s="9" t="s">
        <v>22</v>
      </c>
      <c r="N59" s="9" t="s">
        <v>23</v>
      </c>
    </row>
    <row r="60" spans="1:14" s="6" customFormat="1" ht="31.5" customHeight="1">
      <c r="A60" s="10"/>
      <c r="B60" s="75" t="s">
        <v>31</v>
      </c>
      <c r="C60" s="76"/>
      <c r="D60" s="76"/>
      <c r="E60" s="76"/>
      <c r="F60" s="76"/>
      <c r="G60" s="76"/>
      <c r="H60" s="76"/>
      <c r="I60" s="76"/>
      <c r="J60" s="76"/>
      <c r="K60" s="76"/>
      <c r="L60" s="76"/>
      <c r="M60" s="76"/>
      <c r="N60" s="76"/>
    </row>
    <row r="61" spans="1:14" s="6" customFormat="1" ht="31.5" customHeight="1">
      <c r="A61" s="19"/>
      <c r="B61" s="28" t="s">
        <v>239</v>
      </c>
      <c r="C61" s="28" t="s">
        <v>240</v>
      </c>
      <c r="D61" s="51">
        <v>5.4</v>
      </c>
      <c r="E61" s="51">
        <v>5.5</v>
      </c>
      <c r="F61" s="51">
        <v>5.4</v>
      </c>
      <c r="G61" s="51">
        <v>5.42</v>
      </c>
      <c r="H61" s="51">
        <v>5.15</v>
      </c>
      <c r="I61" s="51">
        <v>5.5</v>
      </c>
      <c r="J61" s="51">
        <v>5.1</v>
      </c>
      <c r="K61" s="52">
        <v>7.84</v>
      </c>
      <c r="L61" s="53">
        <v>2</v>
      </c>
      <c r="M61" s="54">
        <v>51290</v>
      </c>
      <c r="N61" s="54">
        <v>277966</v>
      </c>
    </row>
    <row r="62" spans="1:14" s="6" customFormat="1" ht="31.5" customHeight="1">
      <c r="A62" s="19"/>
      <c r="B62" s="72" t="s">
        <v>29</v>
      </c>
      <c r="C62" s="73"/>
      <c r="D62" s="95"/>
      <c r="E62" s="96"/>
      <c r="F62" s="96"/>
      <c r="G62" s="96"/>
      <c r="H62" s="96"/>
      <c r="I62" s="96"/>
      <c r="J62" s="96"/>
      <c r="K62" s="97"/>
      <c r="L62" s="53">
        <v>2</v>
      </c>
      <c r="M62" s="54">
        <v>51290</v>
      </c>
      <c r="N62" s="54">
        <v>277966</v>
      </c>
    </row>
    <row r="63" spans="1:14" s="6" customFormat="1" ht="31.5" customHeight="1">
      <c r="A63" s="19"/>
      <c r="B63" s="72" t="s">
        <v>241</v>
      </c>
      <c r="C63" s="73"/>
      <c r="D63" s="95"/>
      <c r="E63" s="96"/>
      <c r="F63" s="96"/>
      <c r="G63" s="96"/>
      <c r="H63" s="96"/>
      <c r="I63" s="96"/>
      <c r="J63" s="96"/>
      <c r="K63" s="97"/>
      <c r="L63" s="53">
        <f>L62+L57</f>
        <v>308</v>
      </c>
      <c r="M63" s="54">
        <f>M62+M57</f>
        <v>873708432</v>
      </c>
      <c r="N63" s="54">
        <f>N62+N57</f>
        <v>528956061.25</v>
      </c>
    </row>
    <row r="64" spans="2:14" s="6" customFormat="1" ht="31.5" customHeight="1">
      <c r="B64" s="85" t="s">
        <v>262</v>
      </c>
      <c r="C64" s="86"/>
      <c r="D64" s="86"/>
      <c r="E64" s="86"/>
      <c r="F64" s="86"/>
      <c r="G64" s="86"/>
      <c r="H64" s="86"/>
      <c r="I64" s="86"/>
      <c r="J64" s="86"/>
      <c r="K64" s="86"/>
      <c r="L64" s="86"/>
      <c r="M64" s="86"/>
      <c r="N64" s="87"/>
    </row>
    <row r="65" spans="2:14" s="6" customFormat="1" ht="36.75" customHeight="1">
      <c r="B65" s="100" t="s">
        <v>220</v>
      </c>
      <c r="C65" s="101"/>
      <c r="D65" s="82" t="s">
        <v>274</v>
      </c>
      <c r="E65" s="83"/>
      <c r="F65" s="83"/>
      <c r="G65" s="83"/>
      <c r="H65" s="83"/>
      <c r="I65" s="83"/>
      <c r="J65" s="83"/>
      <c r="K65" s="83"/>
      <c r="L65" s="83"/>
      <c r="M65" s="83"/>
      <c r="N65" s="84"/>
    </row>
    <row r="66" spans="2:14" s="6" customFormat="1" ht="46.5" customHeight="1">
      <c r="B66" s="100" t="s">
        <v>221</v>
      </c>
      <c r="C66" s="101"/>
      <c r="D66" s="82" t="s">
        <v>275</v>
      </c>
      <c r="E66" s="83"/>
      <c r="F66" s="83"/>
      <c r="G66" s="83"/>
      <c r="H66" s="83"/>
      <c r="I66" s="83"/>
      <c r="J66" s="83"/>
      <c r="K66" s="83"/>
      <c r="L66" s="83"/>
      <c r="M66" s="83"/>
      <c r="N66" s="84"/>
    </row>
    <row r="67" spans="2:14" s="6" customFormat="1" ht="128.25" customHeight="1">
      <c r="B67" s="88" t="s">
        <v>189</v>
      </c>
      <c r="C67" s="89"/>
      <c r="D67" s="82" t="s">
        <v>247</v>
      </c>
      <c r="E67" s="83"/>
      <c r="F67" s="83"/>
      <c r="G67" s="83"/>
      <c r="H67" s="83"/>
      <c r="I67" s="83"/>
      <c r="J67" s="83"/>
      <c r="K67" s="83"/>
      <c r="L67" s="83"/>
      <c r="M67" s="83"/>
      <c r="N67" s="84"/>
    </row>
    <row r="68" spans="2:14" s="6" customFormat="1" ht="74.25" customHeight="1">
      <c r="B68" s="88" t="s">
        <v>190</v>
      </c>
      <c r="C68" s="89"/>
      <c r="D68" s="82" t="s">
        <v>191</v>
      </c>
      <c r="E68" s="83"/>
      <c r="F68" s="83"/>
      <c r="G68" s="83"/>
      <c r="H68" s="83"/>
      <c r="I68" s="83"/>
      <c r="J68" s="83"/>
      <c r="K68" s="83"/>
      <c r="L68" s="83"/>
      <c r="M68" s="83"/>
      <c r="N68" s="84"/>
    </row>
    <row r="69" spans="2:14" s="6" customFormat="1" ht="34.5" customHeight="1">
      <c r="B69" s="91" t="s">
        <v>75</v>
      </c>
      <c r="C69" s="92"/>
      <c r="D69" s="92"/>
      <c r="E69" s="92"/>
      <c r="F69" s="92"/>
      <c r="G69" s="92"/>
      <c r="H69" s="92"/>
      <c r="I69" s="92"/>
      <c r="J69" s="92"/>
      <c r="K69" s="92"/>
      <c r="L69" s="92"/>
      <c r="M69" s="92"/>
      <c r="N69" s="93"/>
    </row>
    <row r="72" ht="14.25">
      <c r="N72" s="2"/>
    </row>
    <row r="73" ht="14.25">
      <c r="N73" s="2"/>
    </row>
    <row r="77" ht="14.25">
      <c r="A77"/>
    </row>
    <row r="78" ht="14.25">
      <c r="A78"/>
    </row>
    <row r="79" ht="14.25">
      <c r="A79"/>
    </row>
    <row r="80" ht="14.25">
      <c r="A80"/>
    </row>
    <row r="81" spans="1:13" ht="14.25">
      <c r="A81"/>
      <c r="M81" s="2"/>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ht="14.25">
      <c r="M88" s="2"/>
    </row>
    <row r="89" ht="14.25">
      <c r="M89" s="2"/>
    </row>
    <row r="90" ht="14.25">
      <c r="M90" s="2"/>
    </row>
    <row r="91" ht="14.25">
      <c r="M91" s="2"/>
    </row>
  </sheetData>
  <sheetProtection/>
  <mergeCells count="42">
    <mergeCell ref="B60:N60"/>
    <mergeCell ref="B43:N43"/>
    <mergeCell ref="B34:C34"/>
    <mergeCell ref="D34:K34"/>
    <mergeCell ref="B57:C57"/>
    <mergeCell ref="D57:K57"/>
    <mergeCell ref="D66:N66"/>
    <mergeCell ref="B66:C66"/>
    <mergeCell ref="D42:K42"/>
    <mergeCell ref="B52:N52"/>
    <mergeCell ref="B56:C56"/>
    <mergeCell ref="D56:K56"/>
    <mergeCell ref="B69:N69"/>
    <mergeCell ref="B30:N30"/>
    <mergeCell ref="B42:C42"/>
    <mergeCell ref="B62:C62"/>
    <mergeCell ref="D62:K62"/>
    <mergeCell ref="B1:E1"/>
    <mergeCell ref="C3:E3"/>
    <mergeCell ref="B25:C25"/>
    <mergeCell ref="D25:K25"/>
    <mergeCell ref="C4:E4"/>
    <mergeCell ref="D68:N68"/>
    <mergeCell ref="B64:N64"/>
    <mergeCell ref="B68:C68"/>
    <mergeCell ref="B51:C51"/>
    <mergeCell ref="B67:C67"/>
    <mergeCell ref="D67:N67"/>
    <mergeCell ref="D65:N65"/>
    <mergeCell ref="B65:C65"/>
    <mergeCell ref="D63:K63"/>
    <mergeCell ref="D51:K51"/>
    <mergeCell ref="E58:K58"/>
    <mergeCell ref="B63:C63"/>
    <mergeCell ref="C5:D5"/>
    <mergeCell ref="B26:N26"/>
    <mergeCell ref="B29:C29"/>
    <mergeCell ref="D29:K29"/>
    <mergeCell ref="B35:N35"/>
    <mergeCell ref="C6:D6"/>
    <mergeCell ref="E9:K9"/>
    <mergeCell ref="B11:N11"/>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9"/>
  <sheetViews>
    <sheetView rightToLeft="1" zoomScale="90" zoomScaleNormal="90" zoomScalePageLayoutView="0" workbookViewId="0" topLeftCell="A1">
      <selection activeCell="B8" sqref="B8:C8"/>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4" t="s">
        <v>0</v>
      </c>
      <c r="C1" s="104"/>
    </row>
    <row r="2" spans="2:3" ht="18" customHeight="1">
      <c r="B2" s="62" t="s">
        <v>264</v>
      </c>
      <c r="C2" s="62"/>
    </row>
    <row r="3" spans="2:4" ht="21.75" customHeight="1">
      <c r="B3" s="104"/>
      <c r="C3" s="104"/>
      <c r="D3" s="104"/>
    </row>
    <row r="4" spans="2:6" ht="21.75" customHeight="1">
      <c r="B4" s="105" t="s">
        <v>265</v>
      </c>
      <c r="C4" s="105"/>
      <c r="D4" s="105"/>
      <c r="E4" s="105"/>
      <c r="F4" s="105"/>
    </row>
    <row r="5" spans="2:6" ht="21.75" customHeight="1">
      <c r="B5" s="63" t="s">
        <v>12</v>
      </c>
      <c r="C5" s="64" t="s">
        <v>13</v>
      </c>
      <c r="D5" s="64" t="s">
        <v>4</v>
      </c>
      <c r="E5" s="64" t="s">
        <v>22</v>
      </c>
      <c r="F5" s="64" t="s">
        <v>23</v>
      </c>
    </row>
    <row r="6" spans="2:6" ht="21.75" customHeight="1">
      <c r="B6" s="106" t="s">
        <v>24</v>
      </c>
      <c r="C6" s="107"/>
      <c r="D6" s="107"/>
      <c r="E6" s="107"/>
      <c r="F6" s="108"/>
    </row>
    <row r="7" spans="2:6" ht="21.75" customHeight="1">
      <c r="B7" s="65" t="s">
        <v>266</v>
      </c>
      <c r="C7" s="66" t="s">
        <v>120</v>
      </c>
      <c r="D7" s="67">
        <v>19</v>
      </c>
      <c r="E7" s="67">
        <v>45000000</v>
      </c>
      <c r="F7" s="67">
        <v>18450000</v>
      </c>
    </row>
    <row r="8" spans="2:6" ht="21.75" customHeight="1">
      <c r="B8" s="109" t="s">
        <v>25</v>
      </c>
      <c r="C8" s="110"/>
      <c r="D8" s="67">
        <f>SUM(D7)</f>
        <v>19</v>
      </c>
      <c r="E8" s="67">
        <f>SUM(E7)</f>
        <v>45000000</v>
      </c>
      <c r="F8" s="67">
        <f>SUM(F7)</f>
        <v>18450000</v>
      </c>
    </row>
    <row r="9" spans="2:6" ht="21" customHeight="1">
      <c r="B9" s="111" t="s">
        <v>267</v>
      </c>
      <c r="C9" s="112"/>
      <c r="D9" s="67">
        <v>19</v>
      </c>
      <c r="E9" s="67">
        <v>45000000</v>
      </c>
      <c r="F9" s="67">
        <v>18450000</v>
      </c>
    </row>
    <row r="10" spans="2:6" ht="18">
      <c r="B10" s="68"/>
      <c r="C10" s="68"/>
      <c r="D10" s="68"/>
      <c r="E10" s="68"/>
      <c r="F10" s="68"/>
    </row>
    <row r="11" spans="2:6" ht="18">
      <c r="B11" s="105" t="s">
        <v>268</v>
      </c>
      <c r="C11" s="105"/>
      <c r="D11" s="105"/>
      <c r="E11" s="105"/>
      <c r="F11" s="105"/>
    </row>
    <row r="12" spans="2:6" ht="21.75" customHeight="1">
      <c r="B12" s="69" t="s">
        <v>12</v>
      </c>
      <c r="C12" s="70" t="s">
        <v>13</v>
      </c>
      <c r="D12" s="70" t="s">
        <v>4</v>
      </c>
      <c r="E12" s="70" t="s">
        <v>22</v>
      </c>
      <c r="F12" s="70" t="s">
        <v>23</v>
      </c>
    </row>
    <row r="13" spans="2:6" ht="21.75" customHeight="1">
      <c r="B13" s="106" t="s">
        <v>24</v>
      </c>
      <c r="C13" s="107"/>
      <c r="D13" s="107"/>
      <c r="E13" s="107"/>
      <c r="F13" s="108"/>
    </row>
    <row r="14" spans="2:6" ht="21.75" customHeight="1">
      <c r="B14" s="65" t="s">
        <v>174</v>
      </c>
      <c r="C14" s="66" t="s">
        <v>175</v>
      </c>
      <c r="D14" s="67">
        <v>4</v>
      </c>
      <c r="E14" s="67">
        <v>20000000</v>
      </c>
      <c r="F14" s="67">
        <v>17200000</v>
      </c>
    </row>
    <row r="15" spans="2:6" ht="21.75" customHeight="1">
      <c r="B15" s="109" t="s">
        <v>25</v>
      </c>
      <c r="C15" s="110"/>
      <c r="D15" s="67">
        <f>SUM(D14)</f>
        <v>4</v>
      </c>
      <c r="E15" s="67">
        <f>SUM(E14)</f>
        <v>20000000</v>
      </c>
      <c r="F15" s="67">
        <f>SUM(F14)</f>
        <v>17200000</v>
      </c>
    </row>
    <row r="16" spans="2:6" ht="21.75" customHeight="1">
      <c r="B16" s="106" t="s">
        <v>26</v>
      </c>
      <c r="C16" s="107"/>
      <c r="D16" s="107"/>
      <c r="E16" s="107"/>
      <c r="F16" s="108"/>
    </row>
    <row r="17" spans="2:6" ht="21.75" customHeight="1">
      <c r="B17" s="65" t="s">
        <v>269</v>
      </c>
      <c r="C17" s="66" t="s">
        <v>177</v>
      </c>
      <c r="D17" s="67">
        <v>18</v>
      </c>
      <c r="E17" s="67">
        <v>7480000</v>
      </c>
      <c r="F17" s="67">
        <v>16518809.35</v>
      </c>
    </row>
    <row r="18" spans="2:6" ht="21.75" customHeight="1">
      <c r="B18" s="111" t="s">
        <v>27</v>
      </c>
      <c r="C18" s="112"/>
      <c r="D18" s="67">
        <f>SUM(D17)</f>
        <v>18</v>
      </c>
      <c r="E18" s="67">
        <f>SUM(E17)</f>
        <v>7480000</v>
      </c>
      <c r="F18" s="67">
        <f>SUM(F17)</f>
        <v>16518809.35</v>
      </c>
    </row>
    <row r="19" spans="2:6" ht="18">
      <c r="B19" s="111" t="s">
        <v>267</v>
      </c>
      <c r="C19" s="112"/>
      <c r="D19" s="67">
        <f>D18+D15</f>
        <v>22</v>
      </c>
      <c r="E19" s="67">
        <f>E18+E15</f>
        <v>27480000</v>
      </c>
      <c r="F19" s="67">
        <f>F18+F15</f>
        <v>33718809.35</v>
      </c>
    </row>
  </sheetData>
  <sheetProtection/>
  <mergeCells count="12">
    <mergeCell ref="B11:F11"/>
    <mergeCell ref="B13:F13"/>
    <mergeCell ref="B15:C15"/>
    <mergeCell ref="B16:F16"/>
    <mergeCell ref="B18:C18"/>
    <mergeCell ref="B19:C19"/>
    <mergeCell ref="B1:C1"/>
    <mergeCell ref="B3:D3"/>
    <mergeCell ref="B4:F4"/>
    <mergeCell ref="B6:F6"/>
    <mergeCell ref="B8:C8"/>
    <mergeCell ref="B9:C9"/>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49"/>
  <sheetViews>
    <sheetView rightToLeft="1" zoomScalePageLayoutView="0" workbookViewId="0" topLeftCell="A1">
      <selection activeCell="D5" sqref="D5"/>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14" t="s">
        <v>257</v>
      </c>
      <c r="C1" s="114"/>
      <c r="D1" s="114"/>
      <c r="E1" s="114"/>
      <c r="F1" s="114"/>
      <c r="G1" s="114"/>
      <c r="H1" s="114"/>
      <c r="I1" s="26"/>
      <c r="J1" s="26"/>
    </row>
    <row r="2" spans="2:8" ht="18" customHeight="1">
      <c r="B2" s="23" t="s">
        <v>12</v>
      </c>
      <c r="C2" s="24" t="s">
        <v>13</v>
      </c>
      <c r="D2" s="24" t="s">
        <v>182</v>
      </c>
      <c r="E2" s="24" t="s">
        <v>19</v>
      </c>
      <c r="F2" s="23" t="s">
        <v>32</v>
      </c>
      <c r="G2" s="24" t="s">
        <v>33</v>
      </c>
      <c r="H2" s="24" t="s">
        <v>50</v>
      </c>
    </row>
    <row r="3" spans="2:8" ht="18" customHeight="1">
      <c r="B3" s="113" t="s">
        <v>24</v>
      </c>
      <c r="C3" s="113"/>
      <c r="D3" s="113"/>
      <c r="E3" s="113"/>
      <c r="F3" s="113"/>
      <c r="G3" s="113"/>
      <c r="H3" s="113"/>
    </row>
    <row r="4" spans="2:8" ht="18" customHeight="1">
      <c r="B4" s="28" t="s">
        <v>81</v>
      </c>
      <c r="C4" s="28" t="s">
        <v>82</v>
      </c>
      <c r="D4" s="51">
        <v>1</v>
      </c>
      <c r="E4" s="29">
        <v>1</v>
      </c>
      <c r="F4" s="30" t="s">
        <v>56</v>
      </c>
      <c r="G4" s="25" t="s">
        <v>35</v>
      </c>
      <c r="H4" s="25" t="s">
        <v>35</v>
      </c>
    </row>
    <row r="5" spans="2:11" ht="18" customHeight="1">
      <c r="B5" s="28" t="s">
        <v>183</v>
      </c>
      <c r="C5" s="28" t="s">
        <v>184</v>
      </c>
      <c r="D5" s="51">
        <v>0.31</v>
      </c>
      <c r="E5" s="51">
        <v>0.31</v>
      </c>
      <c r="F5" s="30" t="s">
        <v>56</v>
      </c>
      <c r="G5" s="25" t="s">
        <v>35</v>
      </c>
      <c r="H5" s="25" t="s">
        <v>35</v>
      </c>
      <c r="I5" s="57"/>
      <c r="J5" s="57"/>
      <c r="K5" s="56"/>
    </row>
    <row r="6" spans="2:11" ht="18" customHeight="1">
      <c r="B6" s="59" t="s">
        <v>109</v>
      </c>
      <c r="C6" s="59" t="s">
        <v>110</v>
      </c>
      <c r="D6" s="51">
        <v>0.42</v>
      </c>
      <c r="E6" s="51">
        <v>0.42</v>
      </c>
      <c r="F6" s="30" t="s">
        <v>56</v>
      </c>
      <c r="G6" s="25" t="s">
        <v>35</v>
      </c>
      <c r="H6" s="25" t="s">
        <v>35</v>
      </c>
      <c r="I6" s="57"/>
      <c r="J6" s="57"/>
      <c r="K6" s="56"/>
    </row>
    <row r="7" spans="2:11" ht="18" customHeight="1">
      <c r="B7" s="28" t="s">
        <v>250</v>
      </c>
      <c r="C7" s="28" t="s">
        <v>251</v>
      </c>
      <c r="D7" s="51">
        <v>0.27</v>
      </c>
      <c r="E7" s="29">
        <v>0.27</v>
      </c>
      <c r="F7" s="30" t="s">
        <v>56</v>
      </c>
      <c r="G7" s="25" t="s">
        <v>35</v>
      </c>
      <c r="H7" s="25" t="s">
        <v>35</v>
      </c>
      <c r="I7" s="57"/>
      <c r="J7" s="57"/>
      <c r="K7" s="56"/>
    </row>
    <row r="8" spans="2:11" ht="18" customHeight="1">
      <c r="B8" s="28" t="s">
        <v>145</v>
      </c>
      <c r="C8" s="28" t="s">
        <v>146</v>
      </c>
      <c r="D8" s="51">
        <v>0.25</v>
      </c>
      <c r="E8" s="29">
        <v>0.25</v>
      </c>
      <c r="F8" s="30" t="s">
        <v>56</v>
      </c>
      <c r="G8" s="25" t="s">
        <v>35</v>
      </c>
      <c r="H8" s="25" t="s">
        <v>35</v>
      </c>
      <c r="I8" s="57"/>
      <c r="J8" s="57"/>
      <c r="K8" s="56"/>
    </row>
    <row r="9" spans="2:10" ht="18" customHeight="1">
      <c r="B9" s="113" t="s">
        <v>51</v>
      </c>
      <c r="C9" s="113"/>
      <c r="D9" s="113"/>
      <c r="E9" s="113"/>
      <c r="F9" s="113"/>
      <c r="G9" s="113"/>
      <c r="H9" s="113"/>
      <c r="I9" s="18"/>
      <c r="J9" s="18"/>
    </row>
    <row r="10" spans="2:10" ht="18" customHeight="1">
      <c r="B10" s="28" t="s">
        <v>132</v>
      </c>
      <c r="C10" s="28" t="s">
        <v>133</v>
      </c>
      <c r="D10" s="29">
        <v>0.33</v>
      </c>
      <c r="E10" s="29">
        <v>0.33</v>
      </c>
      <c r="F10" s="30" t="s">
        <v>56</v>
      </c>
      <c r="G10" s="25" t="s">
        <v>35</v>
      </c>
      <c r="H10" s="25" t="s">
        <v>35</v>
      </c>
      <c r="I10" s="18"/>
      <c r="J10" s="18"/>
    </row>
    <row r="11" spans="2:10" ht="18" customHeight="1">
      <c r="B11" s="28" t="s">
        <v>41</v>
      </c>
      <c r="C11" s="28" t="s">
        <v>42</v>
      </c>
      <c r="D11" s="51">
        <v>0.33</v>
      </c>
      <c r="E11" s="58">
        <v>0.33</v>
      </c>
      <c r="F11" s="30" t="s">
        <v>56</v>
      </c>
      <c r="G11" s="25" t="s">
        <v>35</v>
      </c>
      <c r="H11" s="25" t="s">
        <v>35</v>
      </c>
      <c r="I11" s="18"/>
      <c r="J11" s="18"/>
    </row>
    <row r="12" spans="2:11" ht="18" customHeight="1">
      <c r="B12" s="113" t="s">
        <v>36</v>
      </c>
      <c r="C12" s="113"/>
      <c r="D12" s="113"/>
      <c r="E12" s="113"/>
      <c r="F12" s="113"/>
      <c r="G12" s="113"/>
      <c r="H12" s="113"/>
      <c r="I12" s="57"/>
      <c r="J12" s="57"/>
      <c r="K12" s="56"/>
    </row>
    <row r="13" spans="2:8" ht="18" customHeight="1">
      <c r="B13" s="28" t="s">
        <v>164</v>
      </c>
      <c r="C13" s="28" t="s">
        <v>165</v>
      </c>
      <c r="D13" s="29">
        <v>0.89</v>
      </c>
      <c r="E13" s="29">
        <v>0.89</v>
      </c>
      <c r="F13" s="30" t="s">
        <v>56</v>
      </c>
      <c r="G13" s="25" t="s">
        <v>35</v>
      </c>
      <c r="H13" s="25" t="s">
        <v>35</v>
      </c>
    </row>
    <row r="14" spans="2:8" ht="18" customHeight="1">
      <c r="B14" s="28" t="s">
        <v>117</v>
      </c>
      <c r="C14" s="28" t="s">
        <v>118</v>
      </c>
      <c r="D14" s="51">
        <v>0.42</v>
      </c>
      <c r="E14" s="58">
        <v>0.42</v>
      </c>
      <c r="F14" s="30" t="s">
        <v>56</v>
      </c>
      <c r="G14" s="25" t="s">
        <v>35</v>
      </c>
      <c r="H14" s="25" t="s">
        <v>35</v>
      </c>
    </row>
    <row r="15" spans="2:8" ht="18" customHeight="1">
      <c r="B15" s="113" t="s">
        <v>26</v>
      </c>
      <c r="C15" s="113"/>
      <c r="D15" s="113"/>
      <c r="E15" s="113"/>
      <c r="F15" s="113"/>
      <c r="G15" s="113"/>
      <c r="H15" s="113"/>
    </row>
    <row r="16" spans="2:8" ht="18" customHeight="1">
      <c r="B16" s="28" t="s">
        <v>111</v>
      </c>
      <c r="C16" s="28" t="s">
        <v>112</v>
      </c>
      <c r="D16" s="51">
        <v>0.6</v>
      </c>
      <c r="E16" s="29">
        <v>0.6</v>
      </c>
      <c r="F16" s="30" t="s">
        <v>56</v>
      </c>
      <c r="G16" s="25" t="s">
        <v>35</v>
      </c>
      <c r="H16" s="25" t="s">
        <v>35</v>
      </c>
    </row>
    <row r="17" spans="2:8" ht="18" customHeight="1">
      <c r="B17" s="28" t="s">
        <v>172</v>
      </c>
      <c r="C17" s="28" t="s">
        <v>173</v>
      </c>
      <c r="D17" s="51">
        <v>0.33</v>
      </c>
      <c r="E17" s="29">
        <v>0.33</v>
      </c>
      <c r="F17" s="30" t="s">
        <v>56</v>
      </c>
      <c r="G17" s="25" t="s">
        <v>35</v>
      </c>
      <c r="H17" s="25" t="s">
        <v>35</v>
      </c>
    </row>
    <row r="18" spans="2:8" ht="18" customHeight="1">
      <c r="B18" s="116" t="s">
        <v>30</v>
      </c>
      <c r="C18" s="117"/>
      <c r="D18" s="117"/>
      <c r="E18" s="117"/>
      <c r="F18" s="117"/>
      <c r="G18" s="117"/>
      <c r="H18" s="118"/>
    </row>
    <row r="19" spans="2:8" ht="18" customHeight="1">
      <c r="B19" s="28" t="s">
        <v>95</v>
      </c>
      <c r="C19" s="28" t="s">
        <v>96</v>
      </c>
      <c r="D19" s="29">
        <v>0.55</v>
      </c>
      <c r="E19" s="29">
        <v>0.55</v>
      </c>
      <c r="F19" s="30" t="s">
        <v>56</v>
      </c>
      <c r="G19" s="25" t="s">
        <v>35</v>
      </c>
      <c r="H19" s="25" t="s">
        <v>35</v>
      </c>
    </row>
    <row r="20" spans="2:8" ht="18" customHeight="1">
      <c r="B20" s="28" t="s">
        <v>102</v>
      </c>
      <c r="C20" s="28" t="s">
        <v>103</v>
      </c>
      <c r="D20" s="29">
        <v>0.6</v>
      </c>
      <c r="E20" s="29">
        <v>0.6</v>
      </c>
      <c r="F20" s="30" t="s">
        <v>56</v>
      </c>
      <c r="G20" s="25" t="s">
        <v>35</v>
      </c>
      <c r="H20" s="25" t="s">
        <v>35</v>
      </c>
    </row>
    <row r="21" spans="2:8" ht="18" customHeight="1">
      <c r="B21" s="28" t="s">
        <v>143</v>
      </c>
      <c r="C21" s="28" t="s">
        <v>144</v>
      </c>
      <c r="D21" s="51">
        <v>1.35</v>
      </c>
      <c r="E21" s="51">
        <v>1.35</v>
      </c>
      <c r="F21" s="30" t="s">
        <v>56</v>
      </c>
      <c r="G21" s="25" t="s">
        <v>35</v>
      </c>
      <c r="H21" s="25" t="s">
        <v>35</v>
      </c>
    </row>
    <row r="22" spans="2:8" ht="18" customHeight="1">
      <c r="B22" s="28" t="s">
        <v>154</v>
      </c>
      <c r="C22" s="28" t="s">
        <v>155</v>
      </c>
      <c r="D22" s="51">
        <v>0.31</v>
      </c>
      <c r="E22" s="29">
        <v>0.31</v>
      </c>
      <c r="F22" s="30" t="s">
        <v>56</v>
      </c>
      <c r="G22" s="25" t="s">
        <v>35</v>
      </c>
      <c r="H22" s="25" t="s">
        <v>35</v>
      </c>
    </row>
    <row r="23" spans="2:8" ht="18" customHeight="1">
      <c r="B23" s="28" t="s">
        <v>135</v>
      </c>
      <c r="C23" s="28" t="s">
        <v>136</v>
      </c>
      <c r="D23" s="51">
        <v>7.25</v>
      </c>
      <c r="E23" s="29">
        <v>7.2</v>
      </c>
      <c r="F23" s="30" t="s">
        <v>56</v>
      </c>
      <c r="G23" s="25" t="s">
        <v>35</v>
      </c>
      <c r="H23" s="25" t="s">
        <v>35</v>
      </c>
    </row>
    <row r="24" spans="2:8" ht="18" customHeight="1">
      <c r="B24" s="116" t="s">
        <v>31</v>
      </c>
      <c r="C24" s="117"/>
      <c r="D24" s="117"/>
      <c r="E24" s="117"/>
      <c r="F24" s="117"/>
      <c r="G24" s="117"/>
      <c r="H24" s="118"/>
    </row>
    <row r="25" spans="2:8" ht="18" customHeight="1">
      <c r="B25" s="28" t="s">
        <v>115</v>
      </c>
      <c r="C25" s="28" t="s">
        <v>116</v>
      </c>
      <c r="D25" s="51">
        <v>13.5</v>
      </c>
      <c r="E25" s="29">
        <v>13.5</v>
      </c>
      <c r="F25" s="30" t="s">
        <v>56</v>
      </c>
      <c r="G25" s="25" t="s">
        <v>35</v>
      </c>
      <c r="H25" s="25" t="s">
        <v>35</v>
      </c>
    </row>
    <row r="26" spans="2:8" ht="18" customHeight="1">
      <c r="B26" s="28" t="s">
        <v>130</v>
      </c>
      <c r="C26" s="28" t="s">
        <v>131</v>
      </c>
      <c r="D26" s="51">
        <v>11.04</v>
      </c>
      <c r="E26" s="29">
        <v>11</v>
      </c>
      <c r="F26" s="30" t="s">
        <v>56</v>
      </c>
      <c r="G26" s="25" t="s">
        <v>35</v>
      </c>
      <c r="H26" s="25" t="s">
        <v>35</v>
      </c>
    </row>
    <row r="27" spans="2:8" ht="18" customHeight="1">
      <c r="B27" s="116" t="s">
        <v>43</v>
      </c>
      <c r="C27" s="117"/>
      <c r="D27" s="117"/>
      <c r="E27" s="117"/>
      <c r="F27" s="117"/>
      <c r="G27" s="117"/>
      <c r="H27" s="118"/>
    </row>
    <row r="28" spans="2:8" ht="18" customHeight="1">
      <c r="B28" s="28" t="s">
        <v>248</v>
      </c>
      <c r="C28" s="28" t="s">
        <v>249</v>
      </c>
      <c r="D28" s="51">
        <v>7.65</v>
      </c>
      <c r="E28" s="60">
        <v>7.65</v>
      </c>
      <c r="F28" s="30" t="s">
        <v>56</v>
      </c>
      <c r="G28" s="25" t="s">
        <v>35</v>
      </c>
      <c r="H28" s="25" t="s">
        <v>35</v>
      </c>
    </row>
    <row r="29" spans="2:8" ht="18" customHeight="1">
      <c r="B29" s="28" t="s">
        <v>72</v>
      </c>
      <c r="C29" s="28" t="s">
        <v>73</v>
      </c>
      <c r="D29" s="51">
        <v>1.4</v>
      </c>
      <c r="E29" s="60">
        <v>1.4</v>
      </c>
      <c r="F29" s="30" t="s">
        <v>56</v>
      </c>
      <c r="G29" s="25" t="s">
        <v>35</v>
      </c>
      <c r="H29" s="25" t="s">
        <v>35</v>
      </c>
    </row>
    <row r="30" spans="2:8" ht="19.5" customHeight="1">
      <c r="B30" s="115" t="s">
        <v>256</v>
      </c>
      <c r="C30" s="115"/>
      <c r="D30" s="115"/>
      <c r="E30" s="115"/>
      <c r="F30" s="115"/>
      <c r="G30" s="115"/>
      <c r="H30" s="115"/>
    </row>
    <row r="31" spans="2:8" ht="18" customHeight="1">
      <c r="B31" s="23" t="s">
        <v>12</v>
      </c>
      <c r="C31" s="24" t="s">
        <v>13</v>
      </c>
      <c r="D31" s="24" t="s">
        <v>185</v>
      </c>
      <c r="E31" s="24" t="s">
        <v>19</v>
      </c>
      <c r="F31" s="23" t="s">
        <v>32</v>
      </c>
      <c r="G31" s="24" t="s">
        <v>33</v>
      </c>
      <c r="H31" s="24" t="s">
        <v>34</v>
      </c>
    </row>
    <row r="32" spans="2:8" ht="18" customHeight="1">
      <c r="B32" s="116" t="s">
        <v>24</v>
      </c>
      <c r="C32" s="117"/>
      <c r="D32" s="117"/>
      <c r="E32" s="117"/>
      <c r="F32" s="117"/>
      <c r="G32" s="117"/>
      <c r="H32" s="118"/>
    </row>
    <row r="33" spans="2:8" ht="18" customHeight="1">
      <c r="B33" s="28" t="s">
        <v>156</v>
      </c>
      <c r="C33" s="28" t="s">
        <v>157</v>
      </c>
      <c r="D33" s="29">
        <v>0.7</v>
      </c>
      <c r="E33" s="29">
        <v>0.7</v>
      </c>
      <c r="F33" s="30" t="s">
        <v>56</v>
      </c>
      <c r="G33" s="25" t="s">
        <v>35</v>
      </c>
      <c r="H33" s="25" t="s">
        <v>35</v>
      </c>
    </row>
    <row r="34" spans="2:8" ht="18" customHeight="1">
      <c r="B34" s="119" t="s">
        <v>51</v>
      </c>
      <c r="C34" s="120"/>
      <c r="D34" s="120"/>
      <c r="E34" s="120"/>
      <c r="F34" s="120"/>
      <c r="G34" s="120"/>
      <c r="H34" s="121"/>
    </row>
    <row r="35" spans="2:8" ht="18" customHeight="1">
      <c r="B35" s="28" t="s">
        <v>39</v>
      </c>
      <c r="C35" s="28" t="s">
        <v>38</v>
      </c>
      <c r="D35" s="29">
        <v>0.64</v>
      </c>
      <c r="E35" s="29">
        <v>0.64</v>
      </c>
      <c r="F35" s="30" t="s">
        <v>56</v>
      </c>
      <c r="G35" s="25" t="s">
        <v>35</v>
      </c>
      <c r="H35" s="25" t="s">
        <v>35</v>
      </c>
    </row>
    <row r="36" spans="2:8" ht="18" customHeight="1">
      <c r="B36" s="113" t="s">
        <v>36</v>
      </c>
      <c r="C36" s="113"/>
      <c r="D36" s="113"/>
      <c r="E36" s="113"/>
      <c r="F36" s="113"/>
      <c r="G36" s="113"/>
      <c r="H36" s="113"/>
    </row>
    <row r="37" spans="2:8" ht="18" customHeight="1">
      <c r="B37" s="28" t="s">
        <v>108</v>
      </c>
      <c r="C37" s="28" t="s">
        <v>99</v>
      </c>
      <c r="D37" s="29">
        <v>1</v>
      </c>
      <c r="E37" s="29">
        <v>1</v>
      </c>
      <c r="F37" s="30" t="s">
        <v>56</v>
      </c>
      <c r="G37" s="25" t="s">
        <v>35</v>
      </c>
      <c r="H37" s="25" t="s">
        <v>35</v>
      </c>
    </row>
    <row r="38" spans="2:8" ht="18" customHeight="1">
      <c r="B38" s="28" t="s">
        <v>54</v>
      </c>
      <c r="C38" s="28" t="s">
        <v>55</v>
      </c>
      <c r="D38" s="51">
        <v>1.4</v>
      </c>
      <c r="E38" s="29">
        <v>1.4</v>
      </c>
      <c r="F38" s="30" t="s">
        <v>56</v>
      </c>
      <c r="G38" s="25" t="s">
        <v>35</v>
      </c>
      <c r="H38" s="25" t="s">
        <v>35</v>
      </c>
    </row>
    <row r="39" spans="2:8" ht="18" customHeight="1">
      <c r="B39" s="28" t="s">
        <v>128</v>
      </c>
      <c r="C39" s="28" t="s">
        <v>129</v>
      </c>
      <c r="D39" s="51">
        <v>0.72</v>
      </c>
      <c r="E39" s="58">
        <v>0.72</v>
      </c>
      <c r="F39" s="30" t="s">
        <v>56</v>
      </c>
      <c r="G39" s="25" t="s">
        <v>35</v>
      </c>
      <c r="H39" s="25" t="s">
        <v>35</v>
      </c>
    </row>
    <row r="40" spans="2:8" ht="18" customHeight="1">
      <c r="B40" s="113" t="s">
        <v>44</v>
      </c>
      <c r="C40" s="113"/>
      <c r="D40" s="113"/>
      <c r="E40" s="113"/>
      <c r="F40" s="113"/>
      <c r="G40" s="113"/>
      <c r="H40" s="113"/>
    </row>
    <row r="41" spans="2:8" ht="18" customHeight="1">
      <c r="B41" s="28" t="s">
        <v>91</v>
      </c>
      <c r="C41" s="28" t="s">
        <v>92</v>
      </c>
      <c r="D41" s="29" t="s">
        <v>47</v>
      </c>
      <c r="E41" s="29" t="s">
        <v>47</v>
      </c>
      <c r="F41" s="30" t="s">
        <v>56</v>
      </c>
      <c r="G41" s="25" t="s">
        <v>35</v>
      </c>
      <c r="H41" s="25" t="s">
        <v>35</v>
      </c>
    </row>
    <row r="42" spans="2:8" ht="18" customHeight="1">
      <c r="B42" s="28" t="s">
        <v>78</v>
      </c>
      <c r="C42" s="28" t="s">
        <v>79</v>
      </c>
      <c r="D42" s="29">
        <v>1</v>
      </c>
      <c r="E42" s="29">
        <v>1</v>
      </c>
      <c r="F42" s="30" t="s">
        <v>56</v>
      </c>
      <c r="G42" s="25" t="s">
        <v>35</v>
      </c>
      <c r="H42" s="25" t="s">
        <v>35</v>
      </c>
    </row>
    <row r="43" spans="2:8" ht="18" customHeight="1">
      <c r="B43" s="28" t="s">
        <v>122</v>
      </c>
      <c r="C43" s="28" t="s">
        <v>123</v>
      </c>
      <c r="D43" s="29" t="s">
        <v>47</v>
      </c>
      <c r="E43" s="29" t="s">
        <v>47</v>
      </c>
      <c r="F43" s="30" t="s">
        <v>56</v>
      </c>
      <c r="G43" s="25" t="s">
        <v>35</v>
      </c>
      <c r="H43" s="25" t="s">
        <v>35</v>
      </c>
    </row>
    <row r="44" spans="2:8" ht="18" customHeight="1">
      <c r="B44" s="28" t="s">
        <v>139</v>
      </c>
      <c r="C44" s="28" t="s">
        <v>141</v>
      </c>
      <c r="D44" s="29" t="s">
        <v>47</v>
      </c>
      <c r="E44" s="29" t="s">
        <v>47</v>
      </c>
      <c r="F44" s="30" t="s">
        <v>56</v>
      </c>
      <c r="G44" s="25" t="s">
        <v>35</v>
      </c>
      <c r="H44" s="25" t="s">
        <v>35</v>
      </c>
    </row>
    <row r="45" spans="2:8" ht="18" customHeight="1">
      <c r="B45" s="28" t="s">
        <v>140</v>
      </c>
      <c r="C45" s="28" t="s">
        <v>142</v>
      </c>
      <c r="D45" s="29" t="s">
        <v>47</v>
      </c>
      <c r="E45" s="29" t="s">
        <v>47</v>
      </c>
      <c r="F45" s="30" t="s">
        <v>56</v>
      </c>
      <c r="G45" s="25" t="s">
        <v>35</v>
      </c>
      <c r="H45" s="25" t="s">
        <v>35</v>
      </c>
    </row>
    <row r="46" spans="2:8" ht="18" customHeight="1">
      <c r="B46" s="28" t="s">
        <v>45</v>
      </c>
      <c r="C46" s="28" t="s">
        <v>46</v>
      </c>
      <c r="D46" s="29">
        <v>2.55</v>
      </c>
      <c r="E46" s="29">
        <v>2.55</v>
      </c>
      <c r="F46" s="30" t="s">
        <v>56</v>
      </c>
      <c r="G46" s="25" t="s">
        <v>35</v>
      </c>
      <c r="H46" s="25" t="s">
        <v>35</v>
      </c>
    </row>
    <row r="47" spans="2:8" ht="18" customHeight="1">
      <c r="B47" s="28" t="s">
        <v>187</v>
      </c>
      <c r="C47" s="28" t="s">
        <v>188</v>
      </c>
      <c r="D47" s="29" t="s">
        <v>47</v>
      </c>
      <c r="E47" s="29" t="s">
        <v>47</v>
      </c>
      <c r="F47" s="30" t="s">
        <v>56</v>
      </c>
      <c r="G47" s="25" t="s">
        <v>35</v>
      </c>
      <c r="H47" s="25" t="s">
        <v>35</v>
      </c>
    </row>
    <row r="48" spans="2:8" ht="18" customHeight="1">
      <c r="B48" s="113" t="s">
        <v>26</v>
      </c>
      <c r="C48" s="113"/>
      <c r="D48" s="113"/>
      <c r="E48" s="113"/>
      <c r="F48" s="113"/>
      <c r="G48" s="113"/>
      <c r="H48" s="113"/>
    </row>
    <row r="49" spans="2:8" ht="18" customHeight="1">
      <c r="B49" s="28" t="s">
        <v>83</v>
      </c>
      <c r="C49" s="28" t="s">
        <v>84</v>
      </c>
      <c r="D49" s="29">
        <v>0.45</v>
      </c>
      <c r="E49" s="29">
        <v>0.45</v>
      </c>
      <c r="F49" s="30" t="s">
        <v>56</v>
      </c>
      <c r="G49" s="25" t="s">
        <v>35</v>
      </c>
      <c r="H49" s="25" t="s">
        <v>35</v>
      </c>
    </row>
  </sheetData>
  <sheetProtection/>
  <mergeCells count="14">
    <mergeCell ref="B32:H32"/>
    <mergeCell ref="B40:H40"/>
    <mergeCell ref="B34:H34"/>
    <mergeCell ref="B36:H36"/>
    <mergeCell ref="B48:H48"/>
    <mergeCell ref="B1:H1"/>
    <mergeCell ref="B3:H3"/>
    <mergeCell ref="B30:H30"/>
    <mergeCell ref="B18:H18"/>
    <mergeCell ref="B12:H12"/>
    <mergeCell ref="B9:H9"/>
    <mergeCell ref="B15:H15"/>
    <mergeCell ref="B24:H24"/>
    <mergeCell ref="B27:H27"/>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
      <selection activeCell="B2" sqref="B2:F2"/>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36.7109375" style="6" customWidth="1"/>
    <col min="7" max="16384" width="9.00390625" style="6" customWidth="1"/>
  </cols>
  <sheetData>
    <row r="1" spans="1:6" ht="25.5" customHeight="1">
      <c r="A1" s="123" t="s">
        <v>258</v>
      </c>
      <c r="B1" s="123"/>
      <c r="C1" s="123"/>
      <c r="D1" s="123"/>
      <c r="E1" s="123"/>
      <c r="F1" s="123"/>
    </row>
    <row r="2" spans="1:6" ht="69.75" customHeight="1">
      <c r="A2" s="27" t="s">
        <v>37</v>
      </c>
      <c r="B2" s="122" t="s">
        <v>209</v>
      </c>
      <c r="C2" s="122"/>
      <c r="D2" s="122"/>
      <c r="E2" s="122"/>
      <c r="F2" s="122"/>
    </row>
    <row r="3" spans="1:6" ht="64.5" customHeight="1">
      <c r="A3" s="27" t="s">
        <v>158</v>
      </c>
      <c r="B3" s="122" t="s">
        <v>216</v>
      </c>
      <c r="C3" s="122"/>
      <c r="D3" s="122"/>
      <c r="E3" s="122"/>
      <c r="F3" s="122"/>
    </row>
    <row r="4" spans="1:6" ht="49.5" customHeight="1">
      <c r="A4" s="27" t="s">
        <v>69</v>
      </c>
      <c r="B4" s="122" t="s">
        <v>215</v>
      </c>
      <c r="C4" s="122"/>
      <c r="D4" s="122"/>
      <c r="E4" s="122"/>
      <c r="F4" s="122"/>
    </row>
    <row r="5" spans="1:6" ht="51" customHeight="1">
      <c r="A5" s="27" t="s">
        <v>68</v>
      </c>
      <c r="B5" s="122" t="s">
        <v>213</v>
      </c>
      <c r="C5" s="122"/>
      <c r="D5" s="122"/>
      <c r="E5" s="122"/>
      <c r="F5" s="122"/>
    </row>
    <row r="6" spans="1:6" ht="52.5" customHeight="1">
      <c r="A6" s="27" t="s">
        <v>70</v>
      </c>
      <c r="B6" s="122" t="s">
        <v>214</v>
      </c>
      <c r="C6" s="122"/>
      <c r="D6" s="122"/>
      <c r="E6" s="122"/>
      <c r="F6" s="122"/>
    </row>
    <row r="7" spans="1:6" ht="36.75" customHeight="1">
      <c r="A7" s="27" t="s">
        <v>67</v>
      </c>
      <c r="B7" s="122" t="s">
        <v>210</v>
      </c>
      <c r="C7" s="122"/>
      <c r="D7" s="122"/>
      <c r="E7" s="122"/>
      <c r="F7" s="122"/>
    </row>
    <row r="8" spans="1:6" ht="19.5" customHeight="1">
      <c r="A8" s="27" t="s">
        <v>65</v>
      </c>
      <c r="B8" s="122" t="s">
        <v>166</v>
      </c>
      <c r="C8" s="122"/>
      <c r="D8" s="122"/>
      <c r="E8" s="122"/>
      <c r="F8" s="122"/>
    </row>
    <row r="9" spans="1:6" ht="36.75" customHeight="1">
      <c r="A9" s="27" t="s">
        <v>66</v>
      </c>
      <c r="B9" s="122" t="s">
        <v>211</v>
      </c>
      <c r="C9" s="122"/>
      <c r="D9" s="122"/>
      <c r="E9" s="122"/>
      <c r="F9" s="122"/>
    </row>
    <row r="10" spans="1:6" ht="36" customHeight="1">
      <c r="A10" s="55" t="s">
        <v>159</v>
      </c>
      <c r="B10" s="122" t="s">
        <v>181</v>
      </c>
      <c r="C10" s="122"/>
      <c r="D10" s="122"/>
      <c r="E10" s="122"/>
      <c r="F10" s="122"/>
    </row>
    <row r="11" spans="1:6" ht="32.25" customHeight="1">
      <c r="A11" s="27" t="s">
        <v>80</v>
      </c>
      <c r="B11" s="122" t="s">
        <v>212</v>
      </c>
      <c r="C11" s="122"/>
      <c r="D11" s="122"/>
      <c r="E11" s="122"/>
      <c r="F11" s="122"/>
    </row>
    <row r="12" spans="1:6" ht="66.75" customHeight="1">
      <c r="A12" s="27" t="s">
        <v>147</v>
      </c>
      <c r="B12" s="122" t="s">
        <v>169</v>
      </c>
      <c r="C12" s="122"/>
      <c r="D12" s="122"/>
      <c r="E12" s="122"/>
      <c r="F12" s="122"/>
    </row>
    <row r="13" spans="1:6" ht="69.75" customHeight="1">
      <c r="A13" s="27" t="s">
        <v>230</v>
      </c>
      <c r="B13" s="122" t="s">
        <v>170</v>
      </c>
      <c r="C13" s="122"/>
      <c r="D13" s="122"/>
      <c r="E13" s="122"/>
      <c r="F13" s="122"/>
    </row>
    <row r="14" spans="1:6" ht="73.5" customHeight="1">
      <c r="A14" s="27" t="s">
        <v>231</v>
      </c>
      <c r="B14" s="122" t="s">
        <v>208</v>
      </c>
      <c r="C14" s="122"/>
      <c r="D14" s="122"/>
      <c r="E14" s="122"/>
      <c r="F14" s="122"/>
    </row>
    <row r="15" spans="1:6" ht="67.5" customHeight="1">
      <c r="A15" s="12" t="s">
        <v>160</v>
      </c>
      <c r="B15" s="122" t="s">
        <v>186</v>
      </c>
      <c r="C15" s="122"/>
      <c r="D15" s="122"/>
      <c r="E15" s="122"/>
      <c r="F15" s="122"/>
    </row>
    <row r="16" spans="1:6" ht="35.25" customHeight="1">
      <c r="A16" s="12" t="s">
        <v>219</v>
      </c>
      <c r="B16" s="122" t="s">
        <v>237</v>
      </c>
      <c r="C16" s="122"/>
      <c r="D16" s="122"/>
      <c r="E16" s="122"/>
      <c r="F16" s="122"/>
    </row>
    <row r="17" spans="1:6" ht="34.5" customHeight="1">
      <c r="A17" s="12" t="s">
        <v>229</v>
      </c>
      <c r="B17" s="122" t="s">
        <v>236</v>
      </c>
      <c r="C17" s="122"/>
      <c r="D17" s="122"/>
      <c r="E17" s="122"/>
      <c r="F17" s="122"/>
    </row>
    <row r="18" spans="1:6" ht="30" customHeight="1">
      <c r="A18" s="12" t="s">
        <v>224</v>
      </c>
      <c r="B18" s="122" t="s">
        <v>235</v>
      </c>
      <c r="C18" s="122"/>
      <c r="D18" s="122"/>
      <c r="E18" s="122"/>
      <c r="F18" s="122"/>
    </row>
    <row r="19" spans="1:6" ht="33" customHeight="1">
      <c r="A19" s="12" t="s">
        <v>223</v>
      </c>
      <c r="B19" s="122" t="s">
        <v>234</v>
      </c>
      <c r="C19" s="122"/>
      <c r="D19" s="122"/>
      <c r="E19" s="122"/>
      <c r="F19" s="122"/>
    </row>
    <row r="20" spans="1:6" ht="32.25" customHeight="1">
      <c r="A20" s="12" t="s">
        <v>222</v>
      </c>
      <c r="B20" s="122" t="s">
        <v>233</v>
      </c>
      <c r="C20" s="122"/>
      <c r="D20" s="122"/>
      <c r="E20" s="122"/>
      <c r="F20" s="122"/>
    </row>
    <row r="21" spans="1:6" ht="27" customHeight="1">
      <c r="A21" s="12" t="s">
        <v>218</v>
      </c>
      <c r="B21" s="122" t="s">
        <v>232</v>
      </c>
      <c r="C21" s="122"/>
      <c r="D21" s="122"/>
      <c r="E21" s="122"/>
      <c r="F21" s="122"/>
    </row>
    <row r="22" spans="1:6" ht="26.25" customHeight="1">
      <c r="A22" s="12" t="s">
        <v>217</v>
      </c>
      <c r="B22" s="122" t="s">
        <v>207</v>
      </c>
      <c r="C22" s="122"/>
      <c r="D22" s="122"/>
      <c r="E22" s="122"/>
      <c r="F22" s="122"/>
    </row>
    <row r="23" spans="1:6" ht="34.5" customHeight="1">
      <c r="A23" s="12" t="s">
        <v>220</v>
      </c>
      <c r="B23" s="122" t="s">
        <v>263</v>
      </c>
      <c r="C23" s="122"/>
      <c r="D23" s="122"/>
      <c r="E23" s="122"/>
      <c r="F23" s="122"/>
    </row>
    <row r="24" spans="1:6" ht="29.25" customHeight="1">
      <c r="A24" s="12" t="s">
        <v>221</v>
      </c>
      <c r="B24" s="122" t="s">
        <v>271</v>
      </c>
      <c r="C24" s="122"/>
      <c r="D24" s="122"/>
      <c r="E24" s="122"/>
      <c r="F24" s="122"/>
    </row>
  </sheetData>
  <sheetProtection/>
  <mergeCells count="24">
    <mergeCell ref="A1:F1"/>
    <mergeCell ref="B6:F6"/>
    <mergeCell ref="B3:F3"/>
    <mergeCell ref="B5:F5"/>
    <mergeCell ref="B4:F4"/>
    <mergeCell ref="B2:F2"/>
    <mergeCell ref="B15:F15"/>
    <mergeCell ref="B9:F9"/>
    <mergeCell ref="B7:F7"/>
    <mergeCell ref="B8:F8"/>
    <mergeCell ref="B11:F11"/>
    <mergeCell ref="B10:F10"/>
    <mergeCell ref="B12:F12"/>
    <mergeCell ref="B13:F13"/>
    <mergeCell ref="B14:F14"/>
    <mergeCell ref="B21:F21"/>
    <mergeCell ref="B22:F22"/>
    <mergeCell ref="B23:F23"/>
    <mergeCell ref="B24:F24"/>
    <mergeCell ref="B16:F16"/>
    <mergeCell ref="B17:F17"/>
    <mergeCell ref="B18:F18"/>
    <mergeCell ref="B19:F19"/>
    <mergeCell ref="B20:F20"/>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D3" sqref="D3"/>
    </sheetView>
  </sheetViews>
  <sheetFormatPr defaultColWidth="9.140625" defaultRowHeight="15"/>
  <cols>
    <col min="1" max="1" width="2.7109375" style="7" hidden="1" customWidth="1"/>
    <col min="2" max="2" width="0.9921875" style="7" customWidth="1"/>
    <col min="3" max="3" width="19.57421875" style="7" customWidth="1"/>
    <col min="4" max="4" width="85.00390625" style="7" customWidth="1"/>
    <col min="5" max="5" width="0.42578125" style="7" hidden="1" customWidth="1"/>
    <col min="6" max="6" width="1.28515625" style="7" hidden="1" customWidth="1"/>
    <col min="7" max="16384" width="9.00390625" style="7" customWidth="1"/>
  </cols>
  <sheetData>
    <row r="1" spans="3:4" s="11" customFormat="1" ht="39.75" customHeight="1">
      <c r="C1" s="126" t="s">
        <v>259</v>
      </c>
      <c r="D1" s="126"/>
    </row>
    <row r="2" spans="3:4" s="21" customFormat="1" ht="33" customHeight="1">
      <c r="C2" s="124" t="s">
        <v>48</v>
      </c>
      <c r="D2" s="125"/>
    </row>
    <row r="3" spans="3:4" s="21" customFormat="1" ht="81.75" customHeight="1">
      <c r="C3" s="27" t="s">
        <v>272</v>
      </c>
      <c r="D3" s="20" t="s">
        <v>261</v>
      </c>
    </row>
    <row r="4" spans="3:4" s="21" customFormat="1" ht="51" customHeight="1">
      <c r="C4" s="27" t="s">
        <v>204</v>
      </c>
      <c r="D4" s="20" t="s">
        <v>206</v>
      </c>
    </row>
    <row r="5" spans="3:4" s="21" customFormat="1" ht="53.25" customHeight="1">
      <c r="C5" s="27" t="s">
        <v>196</v>
      </c>
      <c r="D5" s="20" t="s">
        <v>197</v>
      </c>
    </row>
    <row r="6" spans="3:6" s="22" customFormat="1" ht="36" customHeight="1">
      <c r="C6" s="124" t="s">
        <v>161</v>
      </c>
      <c r="D6" s="125"/>
      <c r="F6" s="15"/>
    </row>
    <row r="7" spans="3:6" s="15" customFormat="1" ht="108" customHeight="1">
      <c r="C7" s="27" t="s">
        <v>178</v>
      </c>
      <c r="D7" s="20" t="s">
        <v>273</v>
      </c>
      <c r="F7" s="13"/>
    </row>
    <row r="8" spans="3:4" s="21" customFormat="1" ht="51" customHeight="1">
      <c r="C8" s="27" t="s">
        <v>203</v>
      </c>
      <c r="D8" s="20" t="s">
        <v>246</v>
      </c>
    </row>
    <row r="9" spans="3:4" s="21" customFormat="1" ht="57.75" customHeight="1">
      <c r="C9" s="27" t="s">
        <v>205</v>
      </c>
      <c r="D9" s="20" t="s">
        <v>252</v>
      </c>
    </row>
    <row r="10" spans="3:4" s="21" customFormat="1" ht="63" customHeight="1">
      <c r="C10" s="27" t="s">
        <v>228</v>
      </c>
      <c r="D10" s="20" t="s">
        <v>253</v>
      </c>
    </row>
    <row r="11" spans="3:4" s="21" customFormat="1" ht="63" customHeight="1">
      <c r="C11" s="27" t="s">
        <v>202</v>
      </c>
      <c r="D11" s="20" t="s">
        <v>260</v>
      </c>
    </row>
    <row r="12" spans="3:4" s="13" customFormat="1" ht="33.75" customHeight="1">
      <c r="C12" s="124" t="s">
        <v>162</v>
      </c>
      <c r="D12" s="125"/>
    </row>
    <row r="13" spans="3:4" s="14" customFormat="1" ht="52.5" customHeight="1">
      <c r="C13" s="12" t="s">
        <v>74</v>
      </c>
      <c r="D13" s="20" t="s">
        <v>148</v>
      </c>
    </row>
    <row r="14" spans="3:4" s="14" customFormat="1" ht="57.75" customHeight="1">
      <c r="C14" s="12" t="s">
        <v>40</v>
      </c>
      <c r="D14" s="20" t="s">
        <v>163</v>
      </c>
    </row>
  </sheetData>
  <sheetProtection/>
  <mergeCells count="4">
    <mergeCell ref="C12:D12"/>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2011-07-26T11:10:17Z</cp:lastPrinted>
  <dcterms:created xsi:type="dcterms:W3CDTF">2012-01-03T06:41:25Z</dcterms:created>
  <dcterms:modified xsi:type="dcterms:W3CDTF">2016-07-27T04:43:13Z</dcterms:modified>
  <cp:category/>
  <cp:version/>
  <cp:contentType/>
  <cp:contentStatus/>
</cp:coreProperties>
</file>